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-PC\Downloads\"/>
    </mc:Choice>
  </mc:AlternateContent>
  <bookViews>
    <workbookView xWindow="0" yWindow="0" windowWidth="21600" windowHeight="963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H355" i="1" l="1"/>
  <c r="H356" i="1"/>
  <c r="H357" i="1"/>
  <c r="H358" i="1"/>
  <c r="H349" i="1" l="1"/>
  <c r="H347" i="1" l="1"/>
  <c r="H348" i="1"/>
  <c r="H350" i="1"/>
  <c r="H351" i="1"/>
  <c r="H352" i="1"/>
  <c r="H353" i="1"/>
  <c r="H354" i="1"/>
  <c r="H346" i="1"/>
  <c r="H167" i="1" l="1"/>
  <c r="H332" i="1" l="1"/>
  <c r="H333" i="1"/>
  <c r="H334" i="1"/>
  <c r="H335" i="1"/>
  <c r="H336" i="1"/>
  <c r="H337" i="1"/>
  <c r="H341" i="1" l="1"/>
  <c r="H342" i="1"/>
  <c r="H343" i="1"/>
  <c r="H344" i="1"/>
  <c r="H345" i="1"/>
  <c r="H338" i="1"/>
  <c r="H339" i="1"/>
  <c r="H340" i="1"/>
  <c r="H323" i="1"/>
  <c r="H324" i="1"/>
  <c r="H325" i="1"/>
  <c r="H326" i="1"/>
  <c r="H327" i="1"/>
  <c r="H328" i="1"/>
  <c r="H329" i="1"/>
  <c r="H330" i="1"/>
  <c r="H331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" i="1"/>
  <c r="H223" i="1"/>
  <c r="H101" i="1"/>
  <c r="H102" i="1"/>
  <c r="H204" i="1"/>
  <c r="H205" i="1"/>
  <c r="H202" i="1"/>
  <c r="H203" i="1"/>
  <c r="H177" i="1"/>
  <c r="H178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17" i="1" l="1"/>
  <c r="H218" i="1"/>
  <c r="H219" i="1"/>
  <c r="H201" i="1"/>
  <c r="H206" i="1"/>
  <c r="H119" i="1"/>
  <c r="H120" i="1"/>
  <c r="H121" i="1"/>
  <c r="H122" i="1"/>
  <c r="H116" i="1"/>
  <c r="H117" i="1"/>
  <c r="H118" i="1"/>
  <c r="H126" i="1"/>
  <c r="H47" i="1"/>
  <c r="H38" i="1"/>
  <c r="H39" i="1"/>
  <c r="H40" i="1"/>
  <c r="H41" i="1"/>
  <c r="H42" i="1"/>
  <c r="H43" i="1"/>
  <c r="H44" i="1"/>
  <c r="H45" i="1"/>
  <c r="H46" i="1"/>
  <c r="H37" i="1"/>
  <c r="H115" i="1"/>
  <c r="H123" i="1"/>
  <c r="H124" i="1"/>
  <c r="H125" i="1"/>
  <c r="H127" i="1"/>
  <c r="H128" i="1"/>
  <c r="H129" i="1"/>
  <c r="H130" i="1"/>
  <c r="H131" i="1"/>
  <c r="H132" i="1"/>
  <c r="H133" i="1"/>
  <c r="H134" i="1"/>
  <c r="H135" i="1"/>
  <c r="H104" i="1"/>
  <c r="H105" i="1"/>
  <c r="H106" i="1"/>
  <c r="H107" i="1"/>
  <c r="H108" i="1"/>
  <c r="H109" i="1"/>
  <c r="H110" i="1"/>
  <c r="H111" i="1"/>
  <c r="H112" i="1"/>
  <c r="H113" i="1"/>
  <c r="H114" i="1"/>
  <c r="H87" i="1"/>
  <c r="H2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3" i="1"/>
  <c r="H23" i="1" l="1"/>
  <c r="H25" i="1"/>
  <c r="H27" i="1"/>
  <c r="H28" i="1"/>
  <c r="H29" i="1"/>
  <c r="H31" i="1"/>
  <c r="H32" i="1"/>
  <c r="H33" i="1"/>
  <c r="H34" i="1"/>
  <c r="H35" i="1"/>
  <c r="H36" i="1"/>
  <c r="H49" i="1"/>
  <c r="H50" i="1"/>
  <c r="H51" i="1"/>
  <c r="H52" i="1"/>
  <c r="H53" i="1"/>
  <c r="H54" i="1"/>
  <c r="H6" i="1"/>
  <c r="H11" i="1"/>
  <c r="H9" i="1"/>
  <c r="H10" i="1"/>
  <c r="H7" i="1"/>
  <c r="H8" i="1"/>
  <c r="G26" i="1" l="1"/>
  <c r="G48" i="1"/>
  <c r="H138" i="1"/>
  <c r="H139" i="1"/>
  <c r="H140" i="1"/>
  <c r="H141" i="1"/>
  <c r="H142" i="1"/>
  <c r="H143" i="1"/>
  <c r="H273" i="1" l="1"/>
  <c r="H274" i="1"/>
  <c r="H275" i="1"/>
  <c r="H276" i="1"/>
  <c r="H277" i="1"/>
  <c r="H278" i="1"/>
  <c r="H267" i="1"/>
  <c r="H268" i="1"/>
  <c r="H269" i="1"/>
  <c r="H270" i="1"/>
  <c r="H271" i="1"/>
  <c r="H272" i="1"/>
  <c r="H265" i="1"/>
  <c r="H266" i="1"/>
  <c r="H263" i="1"/>
  <c r="H264" i="1"/>
  <c r="H200" i="1" l="1"/>
  <c r="H232" i="1"/>
  <c r="H228" i="1"/>
  <c r="H229" i="1"/>
  <c r="H230" i="1"/>
  <c r="H231" i="1"/>
  <c r="H211" i="1"/>
  <c r="H212" i="1"/>
  <c r="H213" i="1"/>
  <c r="H214" i="1"/>
  <c r="H215" i="1"/>
  <c r="H216" i="1"/>
  <c r="H220" i="1"/>
  <c r="H221" i="1"/>
  <c r="H222" i="1"/>
  <c r="H224" i="1"/>
  <c r="H225" i="1"/>
  <c r="H207" i="1"/>
  <c r="H208" i="1"/>
  <c r="H209" i="1"/>
  <c r="H210" i="1"/>
  <c r="H198" i="1"/>
  <c r="H194" i="1"/>
  <c r="H195" i="1"/>
  <c r="H196" i="1"/>
  <c r="H197" i="1"/>
  <c r="H176" i="1" l="1"/>
  <c r="H175" i="1"/>
  <c r="H179" i="1"/>
  <c r="H186" i="1"/>
  <c r="H187" i="1"/>
  <c r="H188" i="1"/>
  <c r="H189" i="1"/>
  <c r="H190" i="1"/>
  <c r="H191" i="1"/>
  <c r="H192" i="1"/>
  <c r="H159" i="1"/>
  <c r="H180" i="1" l="1"/>
  <c r="H181" i="1"/>
  <c r="H182" i="1"/>
  <c r="H183" i="1"/>
  <c r="H184" i="1"/>
  <c r="H185" i="1"/>
  <c r="H161" i="1"/>
  <c r="H162" i="1"/>
  <c r="H163" i="1"/>
  <c r="H164" i="1"/>
  <c r="H168" i="1" l="1"/>
  <c r="H169" i="1"/>
  <c r="H170" i="1"/>
  <c r="H171" i="1"/>
  <c r="H172" i="1"/>
  <c r="H173" i="1"/>
  <c r="H174" i="1"/>
  <c r="H251" i="1" l="1"/>
  <c r="H252" i="1"/>
  <c r="H253" i="1"/>
  <c r="H160" i="1"/>
  <c r="H147" i="1" l="1"/>
  <c r="H148" i="1"/>
  <c r="H149" i="1"/>
  <c r="H150" i="1"/>
  <c r="H151" i="1"/>
  <c r="H152" i="1"/>
  <c r="H153" i="1"/>
  <c r="H154" i="1"/>
  <c r="H155" i="1"/>
  <c r="H156" i="1"/>
  <c r="H157" i="1"/>
  <c r="H158" i="1"/>
  <c r="H165" i="1"/>
  <c r="H166" i="1"/>
  <c r="H144" i="1" l="1"/>
  <c r="H145" i="1"/>
  <c r="H146" i="1"/>
  <c r="H137" i="1"/>
  <c r="H250" i="1"/>
  <c r="H249" i="1"/>
  <c r="H248" i="1"/>
  <c r="H259" i="1" l="1"/>
  <c r="H22" i="1" l="1"/>
  <c r="H260" i="1" l="1"/>
  <c r="H261" i="1"/>
  <c r="H262" i="1"/>
  <c r="H257" i="1" l="1"/>
  <c r="H280" i="1" l="1"/>
  <c r="H281" i="1"/>
  <c r="H193" i="1" l="1"/>
  <c r="H199" i="1"/>
  <c r="H279" i="1" l="1"/>
  <c r="H258" i="1"/>
  <c r="H256" i="1" l="1"/>
  <c r="H255" i="1" l="1"/>
  <c r="H21" i="1" l="1"/>
  <c r="H226" i="1" l="1"/>
  <c r="H227" i="1"/>
  <c r="H254" i="1"/>
  <c r="G247" i="1" s="1"/>
  <c r="G136" i="1" l="1"/>
  <c r="H16" i="1"/>
  <c r="H17" i="1"/>
  <c r="H18" i="1"/>
  <c r="H19" i="1"/>
  <c r="H20" i="1"/>
  <c r="H14" i="1"/>
  <c r="H15" i="1"/>
  <c r="H13" i="1" l="1"/>
  <c r="H12" i="1" l="1"/>
  <c r="H359" i="1" s="1"/>
  <c r="G5" i="1" l="1"/>
</calcChain>
</file>

<file path=xl/sharedStrings.xml><?xml version="1.0" encoding="utf-8"?>
<sst xmlns="http://schemas.openxmlformats.org/spreadsheetml/2006/main" count="1144" uniqueCount="512">
  <si>
    <t>Nº</t>
  </si>
  <si>
    <t>ITEM</t>
  </si>
  <si>
    <t>DESCRIMINAÇÃO</t>
  </si>
  <si>
    <t>UNID.</t>
  </si>
  <si>
    <t>sinapi</t>
  </si>
  <si>
    <t>REFERENCIA</t>
  </si>
  <si>
    <t>M2</t>
  </si>
  <si>
    <t>M3</t>
  </si>
  <si>
    <t>VALOR TOTAL COM BDI 30%</t>
  </si>
  <si>
    <t>M</t>
  </si>
  <si>
    <t>KG</t>
  </si>
  <si>
    <t>TOTAL</t>
  </si>
  <si>
    <t>QUANT.</t>
  </si>
  <si>
    <t>74156/2</t>
  </si>
  <si>
    <t>VALOR UNIT. c/ BDI 30%</t>
  </si>
  <si>
    <t>1.1</t>
  </si>
  <si>
    <t>FORMA TABUA P/CONCRETO EM FUNDACAO S/REAPROVEITAMENTO</t>
  </si>
  <si>
    <t>74074/4</t>
  </si>
  <si>
    <t>CONCRETO USINADO BOMBEADO FCK=15MPA, INCLUSIVE LANCAMENTO E ADENSAMENTO</t>
  </si>
  <si>
    <t>74138/1</t>
  </si>
  <si>
    <t>ARMACAO ACO CA-50, DIAM. 6,3 (1/4) À 12,5MM(1/2) -FORNECIMENTO/ CORTE(PERDA DE 10%) / DOBRA / COLOCAÇÃO.</t>
  </si>
  <si>
    <t>74254/2</t>
  </si>
  <si>
    <t>ARMACAO DE ACO CA-60 DIAM. 3,4 A 6,0MM.- FORNECIMENTO / CORTE (C/PERDA DE 10%) / DOBRA / COLOCAÇÃO.</t>
  </si>
  <si>
    <t>73942/2</t>
  </si>
  <si>
    <t>CHAPISCO TRACO 1:3 (CIMENTO E AREIA MEDIA), ESPESSURA 0,5CM, PREPARO MANUAL DA ARGAMASSA</t>
  </si>
  <si>
    <t>73928/2</t>
  </si>
  <si>
    <t>EMBOCO TRACO 1:4,5 (CAL E AREIA MEDIA), ESPESSURA 2,0CM, PREPARO MANUAL DA ARGAMASSA</t>
  </si>
  <si>
    <t>5978</t>
  </si>
  <si>
    <t>75481</t>
  </si>
  <si>
    <t>REBOCO ARGAMASSA TRACO 1:2 (CAL E AREIA FINA PENEIRADA), ESPESSURA 0,5CM, PREPARO MANUAL DA ARGAMASSA</t>
  </si>
  <si>
    <t>m2</t>
  </si>
  <si>
    <t>2.1</t>
  </si>
  <si>
    <t>UD</t>
  </si>
  <si>
    <t>ALVENARIA SIMPLES DE TIJOLO CERAMICO FURADO 9X14X19CM, 1 VEZ (ESPESSURA 14 CM), ASSENTADO EM ARGAMASSA TRACO 1:4 (CIMENTO E AREIA MEDIA NAO PENEIRADA), PREPARO MANUAL, JUNTA 1 CM</t>
  </si>
  <si>
    <t>DEMOLICAO DE ALVENARIA DE ELEMENTOS CERAMICOS VAZADOS</t>
  </si>
  <si>
    <t>72215</t>
  </si>
  <si>
    <t>local</t>
  </si>
  <si>
    <t>sinapi 31/07/17</t>
  </si>
  <si>
    <t>DESMATAMENTO E LIMPEZA MECANIZADA DE TERRENO COM ARVORES ATE Ø 15CM, UTILIZANDO TRATOR DE ESTEIRAS</t>
  </si>
  <si>
    <t>73672</t>
  </si>
  <si>
    <t>Local</t>
  </si>
  <si>
    <t>73994/001</t>
  </si>
  <si>
    <t>PORTÃO EM QUADRO EM TUBO DE AÇO DE 10X10CM CH=12, DE ABRIR DUAS FOLHAS,  COM TELA DE ARAME GALVANIZADO, FIO 14 BWG E MALHA RETANGULAR 5X10CMCOM TELA DE ARAME GALVANIZADO, FIO 14 BWG E MALHA RETANGULAR 5X10CM (3,50X2,00)M, FORNECIMENTO E INSTAL.</t>
  </si>
  <si>
    <t>INSTALAÇÕES HIDROSSANITÁRIAS</t>
  </si>
  <si>
    <t>INSTALAÇÕES ELÉTRICAS E LÓGICA</t>
  </si>
  <si>
    <t>ESCARIFICAÇÃO, REGULARIZAÇÃO E COMPACTAÇÃO DO SUB LEITO (calçada)</t>
  </si>
  <si>
    <t>REGULARIZAÇÃO MANUAL DE TERRENO</t>
  </si>
  <si>
    <t>LASTRO DE BRITA GRADUADA e=3,00CM</t>
  </si>
  <si>
    <t>LASTRO DE CONCRETO, PREPARO MECÂNICO, INCLUSOS ADITIVO IMPERMEABILIZANTE, LANÇAMENTO E ADENSAMENTO e=7,00CM (alisado manualmente)</t>
  </si>
  <si>
    <t>PLACA DE OBRA (PARA CONSTRUCAO CIVIL) EM CHAPA GALVANIZADA *N. 22*, DE *2,0 X 1,125* M (2,0x1,25m) Inclusive instalação</t>
  </si>
  <si>
    <t>PADRÃO DE ENTRADA DE ENERGIA DE 3X150A, ENTRADA AÉREA E SAÍDA SUBTERRÂNEA, MEDIÇÃO EM MURO</t>
  </si>
  <si>
    <t>LOCAL</t>
  </si>
  <si>
    <t/>
  </si>
  <si>
    <t>SERVIÇOS INICIAIS</t>
  </si>
  <si>
    <t>REGULARIZACAO DE SUPERFICIES EM TERRA COM MOTONIVELADORA</t>
  </si>
  <si>
    <t>LOCACAO CONVENCIONAL DE OBRA, ATRAVÉS DE GABARITO DE TABUAS CORRIDAS PONTALETADAS A CADA 1,50M, SEM REAPROVEITAMENTO</t>
  </si>
  <si>
    <t>73992/1</t>
  </si>
  <si>
    <t>INFRAESTRUTURA</t>
  </si>
  <si>
    <t>ESTACA ESCAVADA MECANICAMENTE, SEM FLUIDO ESTABILIZANTE, COM 25 CM DE DIÂMETRO, ATÉ 9 M DE COMPRIMENTO, CONCRETO LANÇADO MANUALMENTE (EXCLUSIVE MOBILIZAÇÃO E DESMOBILIZAÇÃO). AF_02/2015</t>
  </si>
  <si>
    <t>SUPERESTRUTURA</t>
  </si>
  <si>
    <t>MONTAGEM E DESMONTAGEM DE FÔRMA DE PILARES RETANGULARES E ESTRUTURAS SIMILARES COM ÁREA MÉDIA DAS SEÇÕES MENOR OU IGUAL A 0,25 M², PÉ-DIREITO SIMPLES, EM MADEIRA SERRADA, 1 UTILIZAÇÃO. AF_12/2015</t>
  </si>
  <si>
    <t xml:space="preserve">COBERTURA </t>
  </si>
  <si>
    <t>REVESTIMENTO DE PAREDE E PINTURA</t>
  </si>
  <si>
    <t>REVESTIMENTO CERÂMICO PARA PAREDES INTERNAS COM PLACAS TIPO ESMALTADA EXTRA DE DIMENSÕES 25X35 CM APLICADAS EM AMBIENTES DE ÁREA MENOR QUE 5 M² A MEIA ALTURA DAS PAREDES. AF_06/2014</t>
  </si>
  <si>
    <t>FORRO DE MADEIRA E PVC</t>
  </si>
  <si>
    <t>FORRO EM RÉGUAS DE PVC, PARA AMBIENTES COMERCIAIS, INCLUSIVE ESTRUTURA DE FIXAÇÃO. AF_05/2017_P</t>
  </si>
  <si>
    <t>sinapi 31/0719</t>
  </si>
  <si>
    <t>TABEIRA DE MADEIRA LEI, 1A QUALIDADE, 2,5X30,0CM PARA BEIRAL DE TELHADO</t>
  </si>
  <si>
    <t>sinapi 31/0720</t>
  </si>
  <si>
    <t>ACABAMENTOS PARA FORRO (RODA-FORRO EM MADEIRA PINUS). AF_05/2017</t>
  </si>
  <si>
    <t>sinapi 31/0721</t>
  </si>
  <si>
    <t>sinapi 31/0722</t>
  </si>
  <si>
    <t>ESQUADRIAS DE MADEIRA E VIDRO</t>
  </si>
  <si>
    <t>SINAPI-I</t>
  </si>
  <si>
    <t>KIT DE PORTA DE MADEIRA PARA PINTURA, SEMI-OCA (LEVE OU MÉDIA), PADRÃO MÉDIO, 60X210CM, ESPESSURA DE 3,5CM, ITENS INCLUSOS: DOBRADIÇAS, MONTAGEM E INSTALAÇÃO DO BATENTE, FECHADURA COM EXECUÇÃO DO FURO - FORNECIMENTO E INSTALAÇÃO. AF_08/2015</t>
  </si>
  <si>
    <t>KIT DE PORTA DE MADEIRA PARA PINTURA, SEMI-OCA (LEVE OU MÉDIA), PADRÃO MÉDIO, 90X210CM, ESPESSURA DE 3,5CM, ITENS INCLUSOS: DOBRADIÇAS, MONTAGEM E INSTALAÇÃO DO BATENTE, FECHADURA COM EXECUÇÃO DO FURO - FORNECIMENTO E INSTALAÇÃO. AF_08/2015</t>
  </si>
  <si>
    <t>sinapi 31/0723</t>
  </si>
  <si>
    <t>JANELA MAXIMOAR DE VIDRO TEMPERADO 10MM, COM ACABAMENTO EM ALUMÍNIO, COR AMADEIRADO, COM BARRA ANTI PÂNICO</t>
  </si>
  <si>
    <t>KIT PORTA PRONTA DE MADEIRA, FOLHA LEVE (NBR 15930) DE DUAS FOLHAS DE 75 X 210 CM, E = *35* MM, COM MARCO EM ACO, NUCLEO COLMEIA, CAPA LISA EM HDF, ACABAMENTO MELAMINICO BRANCO (INCLUI MARCO, ALIZARES, DOBRADICAS E FECHADURA)</t>
  </si>
  <si>
    <t>TINTA ACRILICA PREMIUM, COR BRANCO FOSCO</t>
  </si>
  <si>
    <t>L</t>
  </si>
  <si>
    <t>APLICAÇÃO MANUAL DE PINTURA COM TINTA LÁTEX ACRÍLICA EM PAREDES, DUAS DEMÃOS. AF_06/2014</t>
  </si>
  <si>
    <t>39484 (x2)</t>
  </si>
  <si>
    <t>COBERTURA EM TELHA (SANDUICHE) DE AÇO ZINCADO 0,50, ESTILO COLONIAL, COM ISOLAMENTO TERMOACÚSTICO,  FORNECIMENTO E APLICAÇÃO.</t>
  </si>
  <si>
    <t>PISOS</t>
  </si>
  <si>
    <t>REGULARIZAÇÃO E COMPACTAÇÃO DE TERRA MANUAL</t>
  </si>
  <si>
    <t>LASTRO DE PEDRA BRITA Nº 01, E=3CM</t>
  </si>
  <si>
    <t>SINAPI</t>
  </si>
  <si>
    <t>87257</t>
  </si>
  <si>
    <t>REVESTIMENTO CERÂMICO PARA PISO COM PLACAS TIPO ESMALTADA EXTRA DE DIMENSÕES 60X60 CM APLICADA EM AMBIENTES DE ÁREA MAIOR QUE 10 M2. AF_06/201, INCLUSIVE REJUNTAMENTO</t>
  </si>
  <si>
    <t>RODAPÉ CERÂMICO DE 7CM DE ALTURA COM PLACAS TIPO ESMALTADA EXTRA DE DIMENSÕES 60X60CM. AF_06/2014</t>
  </si>
  <si>
    <t>sinapi 31/0724</t>
  </si>
  <si>
    <t>HIDROMETRO UNIJATO, VAZAO MAXIMA DE 5,0 M3/H, DE 3/4"</t>
  </si>
  <si>
    <t>TUBO, PVC, SOLDÁVEL, DN  25 MM, INSTALADO EM RESERVAÇÃO DE ÁGUA DE EDIFICAÇÃO QUE POSSUA RESERVATÓRIO DE FIBRA/FIBROCIMENTO   FORNECIMENTO E INSTALAÇÃO. AF_06/2016</t>
  </si>
  <si>
    <t>94648</t>
  </si>
  <si>
    <t>CAIXA D'AGUA FIBRA DE VIDRO PARA 500 LITROS, COM TAMPA</t>
  </si>
  <si>
    <t>TUBO DE PVC PARA REDE COLETORA DE ESGOTO DE PAREDE MACIÇA, DN 100 MM, JUNTA ELÁSTICA, INSTALADO EM LOCAL COM NÍVEL BAIXO DE INTERFERÊNCIAS - FORNECIMENTO E ASSENTAMENTO. AF_06/2015</t>
  </si>
  <si>
    <t>90694</t>
  </si>
  <si>
    <t>TUBO PVC, SÉRIE NORMAL, DN 50MM, ESGOTO PREDIAL, FORNECIMENTO E INSTALAÇÃO EM REDE DE ESGOTO, INCLUSIVE CONEXÕES.</t>
  </si>
  <si>
    <t>CAIXA SIFONADA, PVC, DN 100 X 100 X 50 MM, JUNTA ELÁSTICA, FORNECIDA E INSTALADA EM RAMAL DE DESCARGA OU EM RAMAL DE ESGOTO SANITÁRIO. AF_12/2014</t>
  </si>
  <si>
    <t>89707</t>
  </si>
  <si>
    <t>BANCADA DE GRANITO CINZA POLIDO PARA PIA DE COZINHA 1,50 X 0,60 M - FORNECIMENTO E INSTALAÇÃO. AF_12/2013</t>
  </si>
  <si>
    <t>86889</t>
  </si>
  <si>
    <t>CUBA DE EMBUTIR OVAL EM LOUÇA BRANCA, 35 X 50CM OU EQUIVALENTE - FORNECIMENTO E INSTALAÇÃO. AF_12/2013</t>
  </si>
  <si>
    <t>86901</t>
  </si>
  <si>
    <t>VASO SANITÁRIO SIFONADO COM CAIXA ACOPLADA LOUÇA BRANCA - FORNECIMENTO E INSTALAÇÃO. AF_12/2013</t>
  </si>
  <si>
    <t>86888</t>
  </si>
  <si>
    <t>LAVATÓRIO LOUÇA BRANCA SUSPENSO, 29,5 X 39CM OU EQUIVALENTE, PADRÃO POPULAR - FORNECIMENTO E INSTALAÇÃO. AF_12/2013</t>
  </si>
  <si>
    <t>sinapi 31/0725</t>
  </si>
  <si>
    <t>86904</t>
  </si>
  <si>
    <t>EXTINTOR DE INCENDIO PORTATIL COM CARGA DE PO QUIMICO SECO (PQS) DE 4 KG, CLASSE BC</t>
  </si>
  <si>
    <t>sinapi 31/0726</t>
  </si>
  <si>
    <t>PINTURA DE SINALIZAÇÃO DE PISO E PAREDE PARA EXTINTOR</t>
  </si>
  <si>
    <t>ELETRODUTO FLEXIVEL PLANO EM PEAD, COR PRETA E LARANJA, DIAMETRO 25 MM</t>
  </si>
  <si>
    <t>CABO DE COBRE FLEXÍVEL ISOLADO, 2,5 MM², ANTI-CHAMA 450/750 V, PARA CIRCUITOS TERMINAIS - FORNECIMENTO E INSTALAÇÃO. AF_12/2015</t>
  </si>
  <si>
    <t>91926</t>
  </si>
  <si>
    <t>CABO DE COBRE NU 10MM2 - FORNECIMENTO E INSTALACAO</t>
  </si>
  <si>
    <t>72250</t>
  </si>
  <si>
    <t>LUMINÁRIA TIPO CALHA, DE SOBREPOR, REATOR PARTIDA RÁPIDA, LAMPADA FLUORESCENTE 2X32W, COMPLETA INSTALADA</t>
  </si>
  <si>
    <t>TOMADA BAIXA DE EMBUTIR (1 MÓDULO), 2P+T 10 A, INCLUINDO SUPORTE E PLACA - FORNECIMENTO E INSTALAÇÃO. AF_12/2015</t>
  </si>
  <si>
    <t>INTERRUPTOR SIMPLES (1 MÓDULO), 10A/250V, INCLUINDO SUPORTE E PLACA - FORNECIMENTO E INSTALAÇÃO. AF_12/2015</t>
  </si>
  <si>
    <t>sinapi 31/0727</t>
  </si>
  <si>
    <t>INTERRUPTOR SIMPLES (2 MÓDULOS), 10A/250V, INCLUINDO SUPORTE E PLACA - FORNECIMENTO E INSTALAÇÃO. AF_12/2015</t>
  </si>
  <si>
    <t>sinapi 31/0728</t>
  </si>
  <si>
    <t>91959</t>
  </si>
  <si>
    <t>73974/1</t>
  </si>
  <si>
    <t>CONTRAPISO  EM ARGAMASSA TRAÇO 1:4 (CIMENTO E AREIA), PREPARO MANUAL, APLICADO EM ÁREAS SECAS MENORES QUE 15M2, ESPESSURA 5CM. AF_10/2014 (inclui calçada)</t>
  </si>
  <si>
    <t>LUMINARIA DE EMERGENCIA 30 LEDS, POTENCIA 2 W, BATERIA DE LITIO, AUTONOMIA DE 6 HORAS</t>
  </si>
  <si>
    <t>ud</t>
  </si>
  <si>
    <t>ARMAÇÃO DE TELA DE AÇO SOLDADA NERVURADA, Q-138, AÇO 60, 4,2MM, MALHA 10X10CM.</t>
  </si>
  <si>
    <t>OBRA: CENTRO DE ATIVIDADE FÍSICA E ESPORTIVA DO BAIRRO BOA VISTA.</t>
  </si>
  <si>
    <t>ENDEREÇO: RUA DAS PEROBAS, QUADRA 09 LOTES 01 AO 16</t>
  </si>
  <si>
    <t>DEMOLIÇÃO E RETIRADA DE AÇAMBRADO (tela e poste de concreto)</t>
  </si>
  <si>
    <t>CARGA E TRANSPORTE DE MATERIAL (bota fora, arbusto, capoeira E ENTULHOS) DMT 5KM</t>
  </si>
  <si>
    <t>ALAMBRADO COM COLUNAS DE TUBO DE AÇO 10X10CM, CHAPA 12,    ALTURA LIVRE 2M, (0,50m em alvenaria) ESPACADOS A CADA 2M, COM TELA DE ARAME GALVANIZADO, FIO 14 BWG E MALHA RETANGULAR 5X10CM (ver desenho da tela em projeto)</t>
  </si>
  <si>
    <t>79480</t>
  </si>
  <si>
    <t>ESCAVACAO MANUAL DE VALA 1ª CAT</t>
  </si>
  <si>
    <t>1.1.1</t>
  </si>
  <si>
    <t>1.1.2</t>
  </si>
  <si>
    <t>1.1.3</t>
  </si>
  <si>
    <t>1.1.4</t>
  </si>
  <si>
    <t>1.1.5</t>
  </si>
  <si>
    <t>1.1.6</t>
  </si>
  <si>
    <t>CAMPO DE FUTEBOL SETE "SOCIETY"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</si>
  <si>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</si>
  <si>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</si>
  <si>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</si>
  <si>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</si>
  <si>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</si>
  <si>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</si>
  <si>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</si>
  <si>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</si>
  <si>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</si>
  <si>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</si>
  <si>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74007/001</t>
  </si>
  <si>
    <t>CONCRETO USINADO BOMBEADO FCK=25MPA, INCLUSIVE LANCAMENTO E ADENSAMENTO, DESEMPENADO COM EQUIPAMENTO MECÂNICO (bailarina)</t>
  </si>
  <si>
    <t>ARMACAO DE AÇO CA-60 EM TRELIÇA H=8,00CM, INCLUSIVE MONTAGEM</t>
  </si>
  <si>
    <t>CORTE EM PISO DE CONCRETO DE DILATAÇÃO, MALHA DE 2,50MX2,50M</t>
  </si>
  <si>
    <t>TRATAMENTO DE JUNTA COM REJUNTE ACRÍLICO</t>
  </si>
  <si>
    <t>TRAVE DE FUTEBO SETE EM TUBO DE 100MM DE 5X2,20M, FORNECIMENTO E INSTALAÇÃO</t>
  </si>
  <si>
    <t>VESTIÁRIO</t>
  </si>
  <si>
    <t xml:space="preserve">ALVENARRIA </t>
  </si>
  <si>
    <t>79627</t>
  </si>
  <si>
    <t>DIVISORIA EM GRANITO CINZA POLIDO, ESP = 3CM, ASSENTADO COM ARGAMASSA TRACO 1:4, ARREMATE EM CIMENTO BRANCO, EXCLUSIVE FERRAGENS</t>
  </si>
  <si>
    <t>COBERTURA E FORRO</t>
  </si>
  <si>
    <t>ESTRUTURA DE MADEIRA EM TESOURA PARA COBERTURA</t>
  </si>
  <si>
    <t>TELHAMENTO COM TELHA ONDULADA DE FIBROCIMENTO E = 6 MM, COM RECOBRIMENTO LATERAL DE 1/4 DE ONDA PARA TELHADO COM INCLINAÇÃO MAIOR QUE 10°, COM ATÉ 2 ÁGUAS, INCLUSO IÇAMENTO. AF_06/2016</t>
  </si>
  <si>
    <t>94207</t>
  </si>
  <si>
    <t>ESTACA A TRADO (BROCA) DIAMETRO = 25 CM, EM CONCRETO ARMADO MOLDADO IN LOCO, 15 MPA, COM ARMACAO.</t>
  </si>
  <si>
    <t>1.1.17</t>
  </si>
  <si>
    <t>ALAMBRADO DO CAMPO DE JOGO COM COLUNAS DE TUBO DE AÇO 10X10CM, CHAPA 12,    ALTURA LIVRE 2M E 5M, ESPACADOS A CADA 2M, COM TELA DE ARAME GALVANIZADO, FIO 14 BWG E MALHA RETANGULAR 5X10CM, EM QUADRO DE CANTONEIRA DE 1" (ver desenho da tela em projeto)</t>
  </si>
  <si>
    <t>KIT DE PORTA DE MADEIRA PARA PINTURA, SEMI-OCA (LEVE OU MÉDIA), PADRÃO MÉDIO, 80X210CM, ESPESSURA DE 3,5CM, ITENS INCLUSOS: DOBRADIÇAS, MONTAGEM E INSTALAÇÃO DO BATENTE, FECHADURA COM EXECUÇÃO DO FURO - FORNECIMENTO E INSTALAÇÃO. AF_08/2015</t>
  </si>
  <si>
    <t>90843</t>
  </si>
  <si>
    <t>PORTA DE VIDRO TEMPERADO 10MM, COM ACABAMENTO INÓX, COM BARRA ANTI PÂNICO</t>
  </si>
  <si>
    <t>CAIXA DE PASSAGEM DE ALVENARIA  DE 50X50X50CM (chapisco e emboço interno) FUNDO E TAMPO DE CONCRETO.</t>
  </si>
  <si>
    <t>ELETRODUTO FLEXIVEL CORRUGADO EM PVC, DN 32 (1") PARA CIRCUITOS TERMINAIS, VALETA EM SOLO H=50CM E REATERRO</t>
  </si>
  <si>
    <t>ELETRODUTO PVC RÍGIDO ROSQUEÁVEL, DN 40MM (1.1/4"), INSTALADO EM POSTE, FORNECIMENTO E INSTALAÇÃO</t>
  </si>
  <si>
    <t>CABO FLEXÍVEL DE COBRE ISOLADO, 6MM2, ANTI-CHAMA, FORNECIMENTO E INSTALAÇÃO</t>
  </si>
  <si>
    <t>CRUZETA DE CONCRETO INSTALADO EM POSTE H=10M (fixação de refletores)</t>
  </si>
  <si>
    <t xml:space="preserve">REFLETOR DE ALUMÍNIO FUNDIDO, COM LÂMPADA 400W VAPOR METÁLICO E REATOR </t>
  </si>
  <si>
    <t>QUADRO DE DISTRIBUIÇÃO DE EMBUTIR, COM BARRAMENTO, PARA 6 (SEIS) DISJUNTOR</t>
  </si>
  <si>
    <t>DISJUNTOR BIPOLAR DE 15A, INSTALADO EM QUADRO DE DISTRIBUIÇÃO</t>
  </si>
  <si>
    <t>POSTE DE CONCRETO DUPLO T H=11M E CARGA NOMINAL 200KG INCLUSIVE ESCAVACAO, EXCLUSIVE TRANSPORTE - FORNECIMENTO E INSTALACAO</t>
  </si>
  <si>
    <t>83394</t>
  </si>
  <si>
    <t>CABO DE COBRE FLEXÍVEL ISOLADO, 10 MM², ANTI-CHAMA 450/750 V, PARA CIRCUITOS TERMINAIS - FORNECIMENTO E INSTALAÇÃO. AF_12/2015</t>
  </si>
  <si>
    <t>91932</t>
  </si>
  <si>
    <t>CABO DE COBRE FLEXÍVEL ISOLADO, 6 MM², ANTI-CHAMA 450/750 V, PARA CIRCUITOS TERMINAIS - FORNECIMENTO E INSTALAÇÃO. AF_12/2015</t>
  </si>
  <si>
    <t>91930</t>
  </si>
  <si>
    <t>95543</t>
  </si>
  <si>
    <t>PORTA TOALHA BANHO EM METAL CROMADO, TIPO BARRA, INCLUSO FIXAÇÃO. AF_10/2016</t>
  </si>
  <si>
    <t>95544</t>
  </si>
  <si>
    <t>PAPELEIRA DE PAREDE EM METAL CROMADO SEM TAMPA, INCLUSO FIXAÇÃO. AF_10/2016</t>
  </si>
  <si>
    <t>95545</t>
  </si>
  <si>
    <t>SABONETEIRA DE PAREDE EM METAL CROMADO, INCLUSO FIXAÇÃO. AF_10/2016</t>
  </si>
  <si>
    <t>ANDAIME PARA ALVENARIA EM MADEIRA DE 2A</t>
  </si>
  <si>
    <t>73674</t>
  </si>
  <si>
    <t>ESTRUTURA METALICA EM TESOURAS OU TRELICAS, VAO LIVRE DE 12M, FORNECIMENTO E MONTAGEM, NAO SENDO CONSIDERADOS OS FECHAMENTOS METALICOS, AS COLUNAS, OS SERVICOS GERAIS EM ALVENARIA E CONCRETO, AS TELHAS DE COBERTURA E A PINTURA DE ACABAMENTO</t>
  </si>
  <si>
    <t>72110</t>
  </si>
  <si>
    <t>FOSSA SEPTICA, SEM FILTRO, PARA 8 A 14 CONTRIBUINTES, CILINDRICA, COM TAMPA, EM POLIETILENO DE ALTA DENSIDADE (PEAD), CAPACIDADE APROXIMADA DE 3000 LITROS (NBR 7229)</t>
  </si>
  <si>
    <t>SEIL</t>
  </si>
  <si>
    <t>SUMIDOURO COM ANEL DE ALVENARIA E SOLO H=5,00, 1,20M DE DIÂMETRO</t>
  </si>
  <si>
    <t xml:space="preserve">PORTA DE VIDRO TEMPERADO 10MM, COM ACABAMENTO INÓX, DE CORRER, COM FECHADURA, FORNECIMENTO E INSTALAÇÃO </t>
  </si>
  <si>
    <t>KIT DE PORTA DE MADEIRA PARA PINTURA, SEMI-OCA (LEVE OU MÉDIA), PADRÃO MÉDIO, 70X210CM, ESPESSURA DE 3,5CM, ITENS INCLUSOS: DOBRADIÇAS, MONTAGEM E INSTALAÇÃO DO BATENTE, FECHADURA COM EXECUÇÃO DO FURO - FORNECIMENTO E INSTALAÇÃO. AF_08/2015</t>
  </si>
  <si>
    <t>2.2</t>
  </si>
  <si>
    <t>2.3</t>
  </si>
  <si>
    <t>2.4</t>
  </si>
  <si>
    <t>2.5</t>
  </si>
  <si>
    <t>2.6</t>
  </si>
  <si>
    <t>2.7</t>
  </si>
  <si>
    <t>2.8</t>
  </si>
  <si>
    <t>2.9</t>
  </si>
  <si>
    <t>PISO VINILICO SEMIFLEXIVEL PADRAO LISO, ESPESSURA 3,2MM, FIXADO COM COLA</t>
  </si>
  <si>
    <t>72186</t>
  </si>
  <si>
    <t>PISO CIMENTADO TRACO 1:3 (CIMENTO E AREIA) ACABAMENTO RUSTICO ESPESSURA 2CM, PREPARO MECANICO DA ARGAMASSA (regularização)</t>
  </si>
  <si>
    <t>PISO DE BORRACHA PASTILHADO, ESPESSURA 7MM, FIXADO COM COLA</t>
  </si>
  <si>
    <t>73876/1</t>
  </si>
  <si>
    <t>2.10</t>
  </si>
  <si>
    <t>2.11</t>
  </si>
  <si>
    <t>CAIXA D'AGUA FIBRA DE VIDRO PARA 1000 LITROS, COM TAMPA</t>
  </si>
  <si>
    <t>PADRÃO COPEL DE ENTRADA DE ENERGIA ELÉTRICA TRIFÁSICA DE 150A (3X150A) COM MEDIÇÃO EM MURETA, ENTRADA AÉREA E SAÍDA SUBTERRÂNEA</t>
  </si>
  <si>
    <t>ALAMBRADO</t>
  </si>
  <si>
    <t>APLICAÇÃO DE GRAMA SINTÉTICA PARA CAMPO DE FUTEBO SETE, PROFICIONAL, HOMOLOGADO PELA FIFA, INCLUSIVE DEMARCAÇÃO DE CAMPO DE JOGO E ÁREA TÉCNICA (garantia de 8 (oito) anos)</t>
  </si>
  <si>
    <t>ALVENARIA SIMPLES DE TIJOLO CERAMICO FURADO 9X14X19CM, 1 VEZ (ESPESSURA 9 CM), ASSENTADO EM ARGAMASSA TRACO 1:4 (CIMENTO E AREIA MEDIA NAO PENEIRADA), PREPARO MANUAL, JUNTA 1 CM</t>
  </si>
  <si>
    <t>QUIOSQUE E PISTA DE CAMINHADA</t>
  </si>
  <si>
    <t>JANELA MAXIMOAR DE VIDRO TEMPERADO 10MM, COM ACABAMENTO EM ALUMÍNIO.</t>
  </si>
  <si>
    <t>PISO CIMENTADO TRACO 1:3 (CIMENTO E AREIA) ACABAMENTO RUSTICO ESPESSURA 3,5CM, PREPARO MECANICO DA ARGAMASSA</t>
  </si>
  <si>
    <t xml:space="preserve">LUMINÁRIA TIPO SPOT PARA 2 (DUAS) LÂMPADAS 27W FLUORESCENTE COMPACTA, FORNECIMENTO E INSTALAÇÃO </t>
  </si>
  <si>
    <t>PINTURA A OLEO, 3 DEMAOS</t>
  </si>
  <si>
    <t>79497/1</t>
  </si>
  <si>
    <t>2.12</t>
  </si>
  <si>
    <t>EQUIPAMENTOS</t>
  </si>
  <si>
    <t>SIMULADOR DE PERCURSO INDIVIDUAL, FORNECIMENTO E INSTALAÇÃO</t>
  </si>
  <si>
    <t>BICICLETA SIMPLES, FORNECIMENTO E INSTALAÇÃO</t>
  </si>
  <si>
    <t>ABDOMINAL SIMPLE, FORNECIMENTO E INSTALAÇÃO</t>
  </si>
  <si>
    <t>BARRA ALTA GIRATÓRIA, FORNECIMENTO E INSTALAÇÃO</t>
  </si>
  <si>
    <t>SIMULADOR DE REMO INDIVIDUAL, FORNECIMENTO E INSTALAÇÃO</t>
  </si>
  <si>
    <t>ESPALDAR SIMPLES, FORNECIMENTO E INSTALAÇÃO</t>
  </si>
  <si>
    <t>REMADA SIMPLES, FORNECIMENTO E INSTALAÇÃO</t>
  </si>
  <si>
    <t>SIMULADOR DE CAVALGADA DUPLO</t>
  </si>
  <si>
    <t>ESTAÇÃO DE MUSCULAÇÃO MULTI EXERCÍCIO DE DUAS TORRES, INSTALADO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</si>
  <si>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</si>
  <si>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</si>
  <si>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</si>
  <si>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</si>
  <si>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</si>
  <si>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</si>
  <si>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</si>
  <si>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</si>
  <si>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</si>
  <si>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</si>
  <si>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</si>
  <si>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</si>
  <si>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</si>
  <si>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3.1.1</t>
  </si>
  <si>
    <t>3.1.2</t>
  </si>
  <si>
    <t>3.1.3</t>
  </si>
  <si>
    <t>3.1.4</t>
  </si>
  <si>
    <t>3.1.5</t>
  </si>
  <si>
    <t>3.2.1</t>
  </si>
  <si>
    <t>3.2.2</t>
  </si>
  <si>
    <t>3.2.3</t>
  </si>
  <si>
    <t>3.2.4</t>
  </si>
  <si>
    <t>3.3.1</t>
  </si>
  <si>
    <t>3.3.2</t>
  </si>
  <si>
    <t>3.4.1</t>
  </si>
  <si>
    <t>3.4.2</t>
  </si>
  <si>
    <t>3.4.3</t>
  </si>
  <si>
    <t>3.4.4</t>
  </si>
  <si>
    <t>3.4.5</t>
  </si>
  <si>
    <t>3.4.6</t>
  </si>
  <si>
    <t>3.5.1</t>
  </si>
  <si>
    <t>3.5.2</t>
  </si>
  <si>
    <t>3.5.3</t>
  </si>
  <si>
    <t>3.5.4</t>
  </si>
  <si>
    <t>3.5.5</t>
  </si>
  <si>
    <t>3.5.6</t>
  </si>
  <si>
    <t>3.6.1</t>
  </si>
  <si>
    <t>3.6.2</t>
  </si>
  <si>
    <t>3.6.3</t>
  </si>
  <si>
    <t>3.6.4</t>
  </si>
  <si>
    <t>3.6.5</t>
  </si>
  <si>
    <t>3.6.6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</si>
  <si>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</si>
  <si>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</si>
  <si>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</si>
  <si>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</si>
  <si>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</si>
  <si>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</si>
  <si>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</si>
  <si>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</si>
  <si>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</si>
  <si>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</si>
  <si>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3.7.10</t>
  </si>
  <si>
    <t>3.7.11</t>
  </si>
  <si>
    <t>3.7.12</t>
  </si>
  <si>
    <t>3.7.13</t>
  </si>
  <si>
    <t>3.7.14</t>
  </si>
  <si>
    <t>3.7.15</t>
  </si>
  <si>
    <t>3.7.16</t>
  </si>
  <si>
    <t>3.7.17</t>
  </si>
  <si>
    <t>3.8</t>
  </si>
  <si>
    <t>3.8.1</t>
  </si>
  <si>
    <t>3.8.2</t>
  </si>
  <si>
    <t>3.8.3</t>
  </si>
  <si>
    <t>3.8.4</t>
  </si>
  <si>
    <t>3.8.5</t>
  </si>
  <si>
    <t>3.8.6</t>
  </si>
  <si>
    <t>3.8.7</t>
  </si>
  <si>
    <t>3.8.8</t>
  </si>
  <si>
    <t>3.8.9</t>
  </si>
  <si>
    <t>3.8.10</t>
  </si>
  <si>
    <t>4.1</t>
  </si>
  <si>
    <t>4.1.1</t>
  </si>
  <si>
    <t>4.1.2</t>
  </si>
  <si>
    <t>4.1.3</t>
  </si>
  <si>
    <t>4.1.4</t>
  </si>
  <si>
    <t>4.2</t>
  </si>
  <si>
    <t>4.2.1</t>
  </si>
  <si>
    <t>4.2.2</t>
  </si>
  <si>
    <t>4.2.3</t>
  </si>
  <si>
    <t>4.2.4</t>
  </si>
  <si>
    <t>4.2.5</t>
  </si>
  <si>
    <t>4.3</t>
  </si>
  <si>
    <t>4.3.1</t>
  </si>
  <si>
    <t>4.3.2</t>
  </si>
  <si>
    <t>4.3.3</t>
  </si>
  <si>
    <t>4.3.4</t>
  </si>
  <si>
    <t>4.4</t>
  </si>
  <si>
    <t>4.4.1</t>
  </si>
  <si>
    <t>4.4.2</t>
  </si>
  <si>
    <t>4.5</t>
  </si>
  <si>
    <t>4.5.1</t>
  </si>
  <si>
    <t>4.5.2</t>
  </si>
  <si>
    <t>4.6</t>
  </si>
  <si>
    <t>4.6.1</t>
  </si>
  <si>
    <t>4.6.2</t>
  </si>
  <si>
    <t>4.6.3</t>
  </si>
  <si>
    <t>4.6.4</t>
  </si>
  <si>
    <t>4.6.5</t>
  </si>
  <si>
    <t>4.6.6</t>
  </si>
  <si>
    <t>4.6.7</t>
  </si>
  <si>
    <t>4.7</t>
  </si>
  <si>
    <t>4.7.1</t>
  </si>
  <si>
    <t>4.7.2</t>
  </si>
  <si>
    <t>4.7.3</t>
  </si>
  <si>
    <t>4.8</t>
  </si>
  <si>
    <t>4.8.1</t>
  </si>
  <si>
    <t>4.8.2</t>
  </si>
  <si>
    <t>4.8.3</t>
  </si>
  <si>
    <t>4.8.4</t>
  </si>
  <si>
    <t>4.8.5</t>
  </si>
  <si>
    <t>5.9</t>
  </si>
  <si>
    <t>5.9.1</t>
  </si>
  <si>
    <t>5.9.2</t>
  </si>
  <si>
    <t>5.9.3</t>
  </si>
  <si>
    <t>5.9.4</t>
  </si>
  <si>
    <t>5.9.5</t>
  </si>
  <si>
    <t>5.9.6</t>
  </si>
  <si>
    <t>5.9.7</t>
  </si>
  <si>
    <t>5.9.8</t>
  </si>
  <si>
    <t>5.9.9</t>
  </si>
  <si>
    <t>4.9</t>
  </si>
  <si>
    <t>4.9.1</t>
  </si>
  <si>
    <t>4.9.2</t>
  </si>
  <si>
    <t>4.9.3</t>
  </si>
  <si>
    <t>4.9.4</t>
  </si>
  <si>
    <t>4.9.5</t>
  </si>
  <si>
    <t>4.9.6</t>
  </si>
  <si>
    <t>4.9.7</t>
  </si>
  <si>
    <t>4.9.8</t>
  </si>
  <si>
    <t>4.9.9</t>
  </si>
  <si>
    <t>4.10</t>
  </si>
  <si>
    <t>4.10.1</t>
  </si>
  <si>
    <t>4.10.2</t>
  </si>
  <si>
    <t>4.10.3</t>
  </si>
  <si>
    <t>4.10.4</t>
  </si>
  <si>
    <t>4.10.5</t>
  </si>
  <si>
    <t>4.10.6</t>
  </si>
  <si>
    <t>4.10.7</t>
  </si>
  <si>
    <t>4.10.8</t>
  </si>
  <si>
    <t>4.10.9</t>
  </si>
  <si>
    <t>4.10.10</t>
  </si>
  <si>
    <t>4.10.11</t>
  </si>
  <si>
    <t>4.10.12</t>
  </si>
  <si>
    <t>4.11</t>
  </si>
  <si>
    <t>4.11.1</t>
  </si>
  <si>
    <t>4.11.2</t>
  </si>
  <si>
    <t>4.11.3</t>
  </si>
  <si>
    <t>4.11.4</t>
  </si>
  <si>
    <t>4.11.5</t>
  </si>
  <si>
    <t>4.11.6</t>
  </si>
  <si>
    <t>4.11.7</t>
  </si>
  <si>
    <t>4.11.8</t>
  </si>
  <si>
    <t>4.11.9</t>
  </si>
  <si>
    <t>4.11.10</t>
  </si>
  <si>
    <t>4.12</t>
  </si>
  <si>
    <t>4.12.1</t>
  </si>
  <si>
    <t>4.12.2</t>
  </si>
  <si>
    <t>4.12.3</t>
  </si>
  <si>
    <t>4.12.4</t>
  </si>
  <si>
    <t>4.12.5</t>
  </si>
  <si>
    <t>4.12.6</t>
  </si>
  <si>
    <t>4.12.7</t>
  </si>
  <si>
    <t>4.12.8</t>
  </si>
  <si>
    <t>4.12.9</t>
  </si>
  <si>
    <t xml:space="preserve"> ALAMBRADO DE PROTEÇÃO</t>
  </si>
  <si>
    <t>ACADEMIA, SALA DE GINÁSTICA E MULTIUSO</t>
  </si>
  <si>
    <t>SOLEIRA EM GRANITO, POLIDO, TIPO ANDORINHA/ QUARTZ/ CASTELO/ CORUMBA OU OUTROS EQUIVALENTES DA REGIAO, L= *15* CM, E=  *2,0* CM</t>
  </si>
  <si>
    <t>4.9.10</t>
  </si>
  <si>
    <t>QUADRO DE DISTRIBUICAO DE ENERGIA EM CHAPA DE ACO GALVANIZADO, PARA 12 DISJUNTORES TERMOMAGNETICOS MONOPOLARES, COM BARRAMENTO TRIFASICO E NEUTRO - FORNECIMENTO E INSTALACAO</t>
  </si>
  <si>
    <t>4.11.11</t>
  </si>
  <si>
    <t>83463</t>
  </si>
  <si>
    <t xml:space="preserve">LUMINÁRIA TIPO SPOT PARA 2 (DUAS) LÂMPADAS FLUORESCENTE COMPACTA, 27W,  FORNECIMENTO E INSTALAÇÃO </t>
  </si>
  <si>
    <t>5.1</t>
  </si>
  <si>
    <t>5.1.1</t>
  </si>
  <si>
    <t>5.1.2</t>
  </si>
  <si>
    <t>5.1.3</t>
  </si>
  <si>
    <t>5.1.4</t>
  </si>
  <si>
    <t>5.1.5</t>
  </si>
  <si>
    <t>5.2</t>
  </si>
  <si>
    <t>5.2.1</t>
  </si>
  <si>
    <t>5.2.2</t>
  </si>
  <si>
    <t>5.2.3</t>
  </si>
  <si>
    <t>5.2.4</t>
  </si>
  <si>
    <t>5.3</t>
  </si>
  <si>
    <t>5.3.1</t>
  </si>
  <si>
    <t>5.3.2</t>
  </si>
  <si>
    <t>5.4</t>
  </si>
  <si>
    <t>5.4.1</t>
  </si>
  <si>
    <t>5.4.2</t>
  </si>
  <si>
    <t>5.5</t>
  </si>
  <si>
    <t>5.5.1</t>
  </si>
  <si>
    <t>5.5.2</t>
  </si>
  <si>
    <t>5.5.3</t>
  </si>
  <si>
    <t>5.5.4</t>
  </si>
  <si>
    <t>5.5.5</t>
  </si>
  <si>
    <t>5.5.6</t>
  </si>
  <si>
    <t>5.5.7</t>
  </si>
  <si>
    <t>ALVENARIA SIMPLES DE TIJOLO CERAMICO FURADO 9X14X19CM, 1 VEZ (ESPESSURA 9CM), ASSENTADO EM ARGAMASSA TRACO 1:4 (CIMENTO E AREIA MEDIA NAO PENEIRADA), PREPARO MANUAL, JUNTA 1 CM</t>
  </si>
  <si>
    <t>5.6</t>
  </si>
  <si>
    <t>5.6.1</t>
  </si>
  <si>
    <t>5.6.2</t>
  </si>
  <si>
    <t>5.6.3</t>
  </si>
  <si>
    <t>5.7</t>
  </si>
  <si>
    <t>5.7.1</t>
  </si>
  <si>
    <t>5.7.2</t>
  </si>
  <si>
    <t>5.7.3</t>
  </si>
  <si>
    <t>5.8</t>
  </si>
  <si>
    <t>5.8.1</t>
  </si>
  <si>
    <t>5.8.2</t>
  </si>
  <si>
    <t>5.8.3</t>
  </si>
  <si>
    <t>5.8.4</t>
  </si>
  <si>
    <t>5.8.5</t>
  </si>
  <si>
    <t>5.8.6</t>
  </si>
  <si>
    <t>5.8.7</t>
  </si>
  <si>
    <t>PISO CIMENTADO TRACO 1:3 (CIMENTO E AREIA) ACABAMENTO RUSTICO ESPESSURA 3,5CM, PREPARO MECANICO DA ARGAMASSA (calçada)</t>
  </si>
  <si>
    <t>PISO CIMENTADO TRACO 1:3 (CIMENTO E AREIA) ACABAMENTO RUSTICO ESPESSURA 2,0CM, PREPARO MECANICO DA ARGAMASSA (regularização)</t>
  </si>
  <si>
    <t>5.8.8</t>
  </si>
  <si>
    <t>5.9.10</t>
  </si>
  <si>
    <t>5.9.11</t>
  </si>
  <si>
    <t>5.9.12</t>
  </si>
  <si>
    <t>5.10</t>
  </si>
  <si>
    <t xml:space="preserve">LUMINÁRIA TIPO SPOT PARA 1 (UMA) LÂMPADAS FLUORESCENTE COMPACTA, 27W,  FORNECIMENTO E INSTALAÇÃO </t>
  </si>
  <si>
    <t>PISTA DE CAMINHADA</t>
  </si>
  <si>
    <t>PISO EM TIJOLO MACIÇO DE 1ª, COM ARGAMASSA DE CIMENTO E AREIA</t>
  </si>
  <si>
    <t>LAVATÓRIO LOUÇA BRANCA SUSPENSO, 29,5 X 39CM OU EQUIVALENTE, PADRÃO POPULAR - COMPLETO - TOR/VAL/SIF - FORNECIMENTO E INSTALAÇÃO. AF_12/2013</t>
  </si>
  <si>
    <t>DER/Pr</t>
  </si>
  <si>
    <t>83534</t>
  </si>
  <si>
    <t>MESAS E BANCOS</t>
  </si>
  <si>
    <t>CJ</t>
  </si>
  <si>
    <t>CONJUNTO DE MESA DE CONCRETO E BANCOS DE CONCRETOS  COM ASSENTO ACRÍLICO GIRATÓRIO (fixos no local)</t>
  </si>
  <si>
    <t>FLOREIRA EM ALVENARIA COM CHAPISCO, EMBOÇO E REBOCO H=50CM (com preenchimento de canteiro com terra vegetal)</t>
  </si>
  <si>
    <t>5.10.1</t>
  </si>
  <si>
    <t>5.10.2</t>
  </si>
  <si>
    <t>5.10.3</t>
  </si>
  <si>
    <t>5.10.4</t>
  </si>
  <si>
    <t>5.10.5</t>
  </si>
  <si>
    <t>5.10.6</t>
  </si>
  <si>
    <t>5.10.7</t>
  </si>
  <si>
    <t>5.10.8</t>
  </si>
  <si>
    <t>5.10.9</t>
  </si>
  <si>
    <t>5.10.10</t>
  </si>
  <si>
    <t>5.11</t>
  </si>
  <si>
    <t>5.11.1</t>
  </si>
  <si>
    <t>5.12</t>
  </si>
  <si>
    <t>5.12.1</t>
  </si>
  <si>
    <t>5.12.2</t>
  </si>
  <si>
    <t>5.12.3</t>
  </si>
  <si>
    <t>5.12.4</t>
  </si>
  <si>
    <t>5.12.5</t>
  </si>
  <si>
    <t>5.12.6</t>
  </si>
  <si>
    <t>5.12.7</t>
  </si>
  <si>
    <t>5.12.8</t>
  </si>
  <si>
    <r>
      <t xml:space="preserve">KIT DE LUMINÁRIA SOLAR DE LED DE 60W, PLACA SOLAR, POSTE DE AÇO GALVANIZADO DE 6M, </t>
    </r>
    <r>
      <rPr>
        <sz val="10"/>
        <color rgb="FF000000"/>
        <rFont val="Calibri"/>
        <family val="2"/>
      </rPr>
      <t>Ø 75MM (3"), CHAPA 11, COM INSTALAÇÃO EM BASE DE CONCRETO E ESTACA ARMADA DE 2,00M DE PROFUNDIDADE CADA.</t>
    </r>
  </si>
  <si>
    <t>5.13</t>
  </si>
  <si>
    <t>SISTEMA ELÉTRICO FOTOVOLTAICO</t>
  </si>
  <si>
    <t>5.13.1</t>
  </si>
  <si>
    <t>GERADOR FOTOVOLTAICO (vestiário) - 13,8 kWp</t>
  </si>
  <si>
    <t>PROJETO DE ENGENHARIA FOTOVOLTAICO (vestiário)</t>
  </si>
  <si>
    <t>5.13.2</t>
  </si>
  <si>
    <t>PROJETO DE ENGENHARIA FOTOVOLTAICO (academia)</t>
  </si>
  <si>
    <t>MOBILIZAÇÃO E DESMOBILIZAÇÃO DE EQUIPAMENTO E PESSOAL</t>
  </si>
  <si>
    <t>USD</t>
  </si>
  <si>
    <t>5.13.3</t>
  </si>
  <si>
    <t>5.13.4</t>
  </si>
  <si>
    <t>5.13.5</t>
  </si>
  <si>
    <t>GERADOR FOTOVOLTAICO (academia) - 44,8 kWp</t>
  </si>
  <si>
    <t>SUPER POSTE DE CONCRETO DE SEÇÃO CIRCULAR, COMPRIMENTO 20,00M, LUMINÁRIA DE 4,00 PÉTALAS E LÂMPADAS DE LED 220W, INCLUSIVE ESCAVAÇÃO, TRANSPORTE, FORNECIMENTO E COLOCAÇÃO, CIRCUITO NO POSTE</t>
  </si>
  <si>
    <t>5.14</t>
  </si>
  <si>
    <t>SISTEMA DE CAPTAÇÃO DE AGUA PLUVIAL</t>
  </si>
  <si>
    <t>5.14.1</t>
  </si>
  <si>
    <t>CAIXA DE AGUA DE 10.000L, CALHA, CONDUTOR, MOTO BOMBA, FILTRO DE ENTRADA, FREIO DE AGUA, 3,00 (TRES) PONTO DE AGUA, COM TORNEIRA  AÇÃO RESTRITA, SINCLUSIVE INSTALAÇÃO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</si>
</sst>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"/>
    <numFmt numFmtId="165" formatCode="0.0_ "/>
    <numFmt numFmtId="166" formatCode="_-[$R$-416]\ * #,##0.00_-;\-[$R$-416]\ * #,##0.00_-;_-[$R$-416]\ * &quot;-&quot;??_-;_-@_-"/>
    <numFmt numFmtId="167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center"/>
    </xf>
    <xf numFmtId="0" fontId="20" fillId="0" borderId="0"/>
    <xf numFmtId="0" fontId="1" fillId="0" borderId="0"/>
    <xf numFmtId="0" fontId="1" fillId="0" borderId="0"/>
    <xf numFmtId="167" fontId="20" fillId="0" borderId="0" applyFont="0" applyFill="0" applyBorder="0" applyAlignment="0" applyProtection="0"/>
    <xf numFmtId="0" fontId="22" fillId="0" borderId="0"/>
    <xf numFmtId="167" fontId="22" fillId="0" borderId="0" applyFont="0" applyFill="0" applyBorder="0" applyAlignment="0" applyProtection="0"/>
  </cellStyleXfs>
  <cellXfs count="135">
    <xf numFmtId="0" fontId="0" fillId="0" borderId="0" xfId="0"/>
    <xf numFmtId="43" fontId="0" fillId="0" borderId="0" xfId="1" applyFont="1"/>
    <xf numFmtId="0" fontId="2" fillId="0" borderId="0" xfId="0" applyFont="1"/>
    <xf numFmtId="0" fontId="0" fillId="0" borderId="0" xfId="0" applyFont="1"/>
    <xf numFmtId="0" fontId="5" fillId="3" borderId="1" xfId="3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center" wrapText="1"/>
    </xf>
    <xf numFmtId="0" fontId="5" fillId="3" borderId="6" xfId="3" applyFont="1" applyFill="1" applyBorder="1" applyAlignment="1">
      <alignment horizontal="center" vertical="top"/>
    </xf>
    <xf numFmtId="0" fontId="7" fillId="0" borderId="0" xfId="0" applyFont="1"/>
    <xf numFmtId="43" fontId="7" fillId="0" borderId="0" xfId="1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164" fontId="8" fillId="2" borderId="1" xfId="3" applyNumberFormat="1" applyFont="1" applyFill="1" applyBorder="1" applyAlignment="1">
      <alignment horizontal="center" vertical="top" wrapText="1"/>
    </xf>
    <xf numFmtId="0" fontId="8" fillId="2" borderId="1" xfId="3" applyFont="1" applyFill="1" applyBorder="1" applyAlignment="1">
      <alignment horizontal="left" vertical="top" wrapText="1"/>
    </xf>
    <xf numFmtId="43" fontId="5" fillId="2" borderId="1" xfId="1" applyFont="1" applyFill="1" applyBorder="1" applyAlignment="1">
      <alignment horizontal="left" vertical="top" wrapText="1"/>
    </xf>
    <xf numFmtId="165" fontId="5" fillId="3" borderId="1" xfId="3" applyNumberFormat="1" applyFont="1" applyFill="1" applyBorder="1" applyAlignment="1">
      <alignment horizontal="center" vertical="top" wrapText="1"/>
    </xf>
    <xf numFmtId="0" fontId="5" fillId="3" borderId="1" xfId="3" applyFont="1" applyFill="1" applyBorder="1" applyAlignment="1">
      <alignment horizontal="left" vertical="top" wrapText="1"/>
    </xf>
    <xf numFmtId="164" fontId="5" fillId="3" borderId="1" xfId="3" applyNumberFormat="1" applyFont="1" applyFill="1" applyBorder="1" applyAlignment="1">
      <alignment horizontal="center" vertical="top" wrapText="1"/>
    </xf>
    <xf numFmtId="0" fontId="4" fillId="0" borderId="0" xfId="0" applyFont="1"/>
    <xf numFmtId="0" fontId="5" fillId="3" borderId="6" xfId="3" applyFont="1" applyFill="1" applyBorder="1" applyAlignment="1">
      <alignment horizontal="center" vertical="top" wrapText="1"/>
    </xf>
    <xf numFmtId="0" fontId="5" fillId="3" borderId="6" xfId="3" applyFont="1" applyFill="1" applyBorder="1" applyAlignment="1">
      <alignment horizontal="left" vertical="top" wrapText="1"/>
    </xf>
    <xf numFmtId="0" fontId="4" fillId="0" borderId="2" xfId="0" applyFont="1" applyBorder="1"/>
    <xf numFmtId="0" fontId="4" fillId="0" borderId="5" xfId="0" applyFont="1" applyBorder="1" applyAlignment="1">
      <alignment wrapText="1"/>
    </xf>
    <xf numFmtId="166" fontId="4" fillId="0" borderId="3" xfId="0" applyNumberFormat="1" applyFont="1" applyBorder="1" applyAlignment="1">
      <alignment horizontal="center" wrapText="1"/>
    </xf>
    <xf numFmtId="44" fontId="4" fillId="4" borderId="3" xfId="2" applyFont="1" applyFill="1" applyBorder="1" applyAlignment="1">
      <alignment wrapText="1"/>
    </xf>
    <xf numFmtId="2" fontId="5" fillId="3" borderId="1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2" fontId="5" fillId="3" borderId="1" xfId="3" applyNumberFormat="1" applyFont="1" applyFill="1" applyBorder="1" applyAlignment="1">
      <alignment horizontal="left" vertical="center" wrapText="1"/>
    </xf>
    <xf numFmtId="43" fontId="7" fillId="3" borderId="1" xfId="1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left" vertical="center" wrapText="1"/>
    </xf>
    <xf numFmtId="43" fontId="5" fillId="2" borderId="1" xfId="1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164" fontId="5" fillId="3" borderId="6" xfId="3" applyNumberFormat="1" applyFont="1" applyFill="1" applyBorder="1" applyAlignment="1">
      <alignment horizontal="center" vertical="top" wrapText="1"/>
    </xf>
    <xf numFmtId="0" fontId="5" fillId="3" borderId="6" xfId="3" applyFont="1" applyFill="1" applyBorder="1" applyAlignment="1">
      <alignment horizontal="center" vertical="center" wrapText="1"/>
    </xf>
    <xf numFmtId="0" fontId="7" fillId="3" borderId="0" xfId="0" applyFont="1" applyFill="1"/>
    <xf numFmtId="0" fontId="0" fillId="3" borderId="0" xfId="0" applyFill="1"/>
    <xf numFmtId="2" fontId="5" fillId="3" borderId="1" xfId="3" applyNumberFormat="1" applyFont="1" applyFill="1" applyBorder="1" applyAlignment="1">
      <alignment horizontal="right" vertical="center" wrapText="1"/>
    </xf>
    <xf numFmtId="0" fontId="5" fillId="3" borderId="2" xfId="3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center" vertical="top" wrapText="1"/>
    </xf>
    <xf numFmtId="164" fontId="9" fillId="3" borderId="1" xfId="3" applyNumberFormat="1" applyFont="1" applyFill="1" applyBorder="1" applyAlignment="1">
      <alignment horizontal="center" vertical="top" wrapText="1"/>
    </xf>
    <xf numFmtId="2" fontId="5" fillId="3" borderId="1" xfId="3" applyNumberFormat="1" applyFont="1" applyFill="1" applyBorder="1" applyAlignment="1">
      <alignment vertical="center" wrapText="1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3" applyFont="1" applyFill="1" applyBorder="1" applyAlignment="1">
      <alignment horizontal="center" vertical="top"/>
    </xf>
    <xf numFmtId="165" fontId="6" fillId="3" borderId="1" xfId="3" applyNumberFormat="1" applyFont="1" applyFill="1" applyBorder="1" applyAlignment="1">
      <alignment horizontal="center" vertical="top" wrapText="1"/>
    </xf>
    <xf numFmtId="0" fontId="6" fillId="3" borderId="1" xfId="3" applyFont="1" applyFill="1" applyBorder="1" applyAlignment="1">
      <alignment horizontal="center" vertical="center" wrapText="1"/>
    </xf>
    <xf numFmtId="2" fontId="6" fillId="3" borderId="1" xfId="3" applyNumberFormat="1" applyFont="1" applyFill="1" applyBorder="1" applyAlignment="1">
      <alignment vertical="center" wrapText="1"/>
    </xf>
    <xf numFmtId="2" fontId="6" fillId="3" borderId="1" xfId="3" applyNumberFormat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vertical="center" wrapText="1"/>
    </xf>
    <xf numFmtId="0" fontId="6" fillId="0" borderId="0" xfId="0" applyFont="1"/>
    <xf numFmtId="0" fontId="10" fillId="0" borderId="0" xfId="0" applyFont="1"/>
    <xf numFmtId="2" fontId="6" fillId="3" borderId="1" xfId="3" applyNumberFormat="1" applyFont="1" applyFill="1" applyBorder="1" applyAlignment="1">
      <alignment horizontal="right" vertical="center" wrapText="1"/>
    </xf>
    <xf numFmtId="0" fontId="11" fillId="0" borderId="0" xfId="0" applyFont="1"/>
    <xf numFmtId="164" fontId="5" fillId="3" borderId="4" xfId="3" applyNumberFormat="1" applyFont="1" applyFill="1" applyBorder="1" applyAlignment="1">
      <alignment horizontal="center" vertical="top" wrapText="1"/>
    </xf>
    <xf numFmtId="2" fontId="5" fillId="3" borderId="4" xfId="3" applyNumberFormat="1" applyFont="1" applyFill="1" applyBorder="1" applyAlignment="1">
      <alignment horizontal="right" vertical="center" wrapText="1"/>
    </xf>
    <xf numFmtId="2" fontId="6" fillId="5" borderId="4" xfId="0" applyNumberFormat="1" applyFont="1" applyFill="1" applyBorder="1" applyAlignment="1" applyProtection="1">
      <alignment horizontal="center" vertical="center"/>
      <protection locked="0"/>
    </xf>
    <xf numFmtId="43" fontId="7" fillId="3" borderId="4" xfId="1" applyFont="1" applyFill="1" applyBorder="1" applyAlignment="1">
      <alignment vertical="center" wrapText="1"/>
    </xf>
    <xf numFmtId="0" fontId="4" fillId="0" borderId="7" xfId="0" applyFont="1" applyBorder="1"/>
    <xf numFmtId="0" fontId="2" fillId="0" borderId="7" xfId="0" applyFont="1" applyBorder="1"/>
    <xf numFmtId="0" fontId="13" fillId="3" borderId="1" xfId="3" applyFont="1" applyFill="1" applyBorder="1" applyAlignment="1">
      <alignment horizontal="center" vertical="top" wrapText="1"/>
    </xf>
    <xf numFmtId="0" fontId="14" fillId="3" borderId="1" xfId="3" applyFont="1" applyFill="1" applyBorder="1" applyAlignment="1">
      <alignment horizontal="center" vertical="center" wrapText="1"/>
    </xf>
    <xf numFmtId="0" fontId="17" fillId="3" borderId="0" xfId="0" applyFont="1" applyFill="1" applyAlignment="1">
      <alignment wrapText="1"/>
    </xf>
    <xf numFmtId="0" fontId="18" fillId="3" borderId="1" xfId="3" applyFont="1" applyFill="1" applyBorder="1" applyAlignment="1">
      <alignment horizontal="center" vertical="top" wrapText="1"/>
    </xf>
    <xf numFmtId="0" fontId="18" fillId="3" borderId="1" xfId="3" applyFont="1" applyFill="1" applyBorder="1" applyAlignment="1">
      <alignment horizontal="center" vertical="top"/>
    </xf>
    <xf numFmtId="0" fontId="19" fillId="3" borderId="1" xfId="3" applyFont="1" applyFill="1" applyBorder="1" applyAlignment="1">
      <alignment horizontal="center" vertical="top"/>
    </xf>
    <xf numFmtId="0" fontId="17" fillId="3" borderId="0" xfId="4" applyFont="1" applyFill="1" applyAlignment="1">
      <alignment wrapText="1"/>
    </xf>
    <xf numFmtId="0" fontId="17" fillId="3" borderId="0" xfId="4" applyFont="1" applyFill="1" applyAlignment="1">
      <alignment horizontal="center"/>
    </xf>
    <xf numFmtId="0" fontId="16" fillId="3" borderId="0" xfId="4" applyFont="1" applyFill="1" applyAlignment="1">
      <alignment horizontal="center"/>
    </xf>
    <xf numFmtId="0" fontId="17" fillId="3" borderId="1" xfId="4" applyFont="1" applyFill="1" applyBorder="1" applyAlignment="1">
      <alignment wrapText="1"/>
    </xf>
    <xf numFmtId="0" fontId="17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21" fillId="3" borderId="0" xfId="0" applyFont="1" applyFill="1" applyAlignment="1">
      <alignment horizontal="center"/>
    </xf>
    <xf numFmtId="2" fontId="5" fillId="3" borderId="4" xfId="3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/>
    <xf numFmtId="0" fontId="17" fillId="3" borderId="0" xfId="8" applyFont="1" applyFill="1" applyAlignment="1">
      <alignment wrapText="1"/>
    </xf>
    <xf numFmtId="0" fontId="17" fillId="3" borderId="1" xfId="4" applyFont="1" applyFill="1" applyBorder="1" applyAlignment="1">
      <alignment horizontal="center"/>
    </xf>
    <xf numFmtId="0" fontId="12" fillId="3" borderId="1" xfId="0" applyNumberFormat="1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23" fillId="3" borderId="1" xfId="0" applyFont="1" applyFill="1" applyBorder="1" applyAlignment="1">
      <alignment horizontal="center" wrapText="1"/>
    </xf>
    <xf numFmtId="2" fontId="23" fillId="3" borderId="1" xfId="0" applyNumberFormat="1" applyFont="1" applyFill="1" applyBorder="1" applyAlignment="1">
      <alignment wrapText="1"/>
    </xf>
    <xf numFmtId="2" fontId="23" fillId="3" borderId="1" xfId="0" applyNumberFormat="1" applyFont="1" applyFill="1" applyBorder="1" applyAlignment="1">
      <alignment horizontal="center" wrapText="1"/>
    </xf>
    <xf numFmtId="2" fontId="13" fillId="3" borderId="1" xfId="3" applyNumberFormat="1" applyFont="1" applyFill="1" applyBorder="1" applyAlignment="1">
      <alignment vertical="top" wrapText="1"/>
    </xf>
    <xf numFmtId="2" fontId="13" fillId="3" borderId="1" xfId="3" applyNumberFormat="1" applyFont="1" applyFill="1" applyBorder="1" applyAlignment="1">
      <alignment horizontal="center" vertical="top" wrapText="1"/>
    </xf>
    <xf numFmtId="2" fontId="14" fillId="3" borderId="1" xfId="3" applyNumberFormat="1" applyFont="1" applyFill="1" applyBorder="1" applyAlignment="1">
      <alignment horizontal="right" vertical="center" wrapText="1"/>
    </xf>
    <xf numFmtId="2" fontId="13" fillId="3" borderId="1" xfId="3" applyNumberFormat="1" applyFont="1" applyFill="1" applyBorder="1" applyAlignment="1">
      <alignment vertical="center" wrapText="1"/>
    </xf>
    <xf numFmtId="2" fontId="13" fillId="3" borderId="1" xfId="3" applyNumberFormat="1" applyFont="1" applyFill="1" applyBorder="1" applyAlignment="1">
      <alignment horizontal="center" vertical="center" wrapText="1"/>
    </xf>
    <xf numFmtId="0" fontId="17" fillId="3" borderId="6" xfId="4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43" fontId="7" fillId="0" borderId="1" xfId="1" applyFont="1" applyBorder="1" applyAlignment="1">
      <alignment wrapText="1"/>
    </xf>
    <xf numFmtId="0" fontId="21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5" fillId="3" borderId="1" xfId="3" applyFont="1" applyFill="1" applyBorder="1" applyAlignment="1">
      <alignment horizontal="left" vertical="center" wrapText="1"/>
    </xf>
    <xf numFmtId="43" fontId="5" fillId="3" borderId="1" xfId="1" applyFont="1" applyFill="1" applyBorder="1" applyAlignment="1">
      <alignment horizontal="left" vertical="top" wrapText="1"/>
    </xf>
    <xf numFmtId="0" fontId="0" fillId="3" borderId="0" xfId="0" applyFont="1" applyFill="1"/>
    <xf numFmtId="0" fontId="17" fillId="3" borderId="1" xfId="0" applyFont="1" applyFill="1" applyBorder="1" applyAlignment="1">
      <alignment horizontal="center"/>
    </xf>
    <xf numFmtId="164" fontId="8" fillId="3" borderId="1" xfId="3" applyNumberFormat="1" applyFont="1" applyFill="1" applyBorder="1" applyAlignment="1">
      <alignment horizontal="center" vertical="top" wrapText="1"/>
    </xf>
    <xf numFmtId="0" fontId="8" fillId="3" borderId="1" xfId="3" applyFont="1" applyFill="1" applyBorder="1" applyAlignment="1">
      <alignment horizontal="left" vertical="top" wrapText="1"/>
    </xf>
    <xf numFmtId="0" fontId="2" fillId="0" borderId="0" xfId="0" quotePrefix="1" applyFont="1"/>
    <xf numFmtId="0" fontId="5" fillId="3" borderId="1" xfId="3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8" fillId="3" borderId="1" xfId="3" applyFont="1" applyFill="1" applyBorder="1" applyAlignment="1">
      <alignment horizontal="center" vertical="center" wrapText="1"/>
    </xf>
    <xf numFmtId="2" fontId="6" fillId="3" borderId="4" xfId="3" applyNumberFormat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left" vertical="top" wrapText="1"/>
    </xf>
    <xf numFmtId="0" fontId="21" fillId="3" borderId="0" xfId="0" applyFont="1" applyFill="1" applyAlignment="1">
      <alignment wrapText="1"/>
    </xf>
    <xf numFmtId="0" fontId="8" fillId="3" borderId="1" xfId="3" applyFont="1" applyFill="1" applyBorder="1" applyAlignment="1">
      <alignment horizontal="right" vertical="center" wrapText="1"/>
    </xf>
    <xf numFmtId="43" fontId="8" fillId="3" borderId="1" xfId="1" applyFont="1" applyFill="1" applyBorder="1" applyAlignment="1">
      <alignment horizontal="left" vertical="top" wrapText="1"/>
    </xf>
    <xf numFmtId="43" fontId="4" fillId="3" borderId="1" xfId="1" applyFont="1" applyFill="1" applyBorder="1" applyAlignment="1">
      <alignment vertical="center" wrapText="1"/>
    </xf>
    <xf numFmtId="0" fontId="4" fillId="3" borderId="0" xfId="0" applyFont="1" applyFill="1"/>
    <xf numFmtId="0" fontId="2" fillId="3" borderId="0" xfId="0" applyFont="1" applyFill="1"/>
    <xf numFmtId="0" fontId="21" fillId="3" borderId="1" xfId="0" applyFont="1" applyFill="1" applyBorder="1" applyAlignment="1">
      <alignment wrapText="1"/>
    </xf>
    <xf numFmtId="0" fontId="6" fillId="3" borderId="0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 applyProtection="1">
      <alignment horizontal="left" wrapText="1"/>
    </xf>
    <xf numFmtId="2" fontId="14" fillId="3" borderId="1" xfId="3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wrapText="1"/>
    </xf>
    <xf numFmtId="0" fontId="6" fillId="3" borderId="1" xfId="0" applyFont="1" applyFill="1" applyBorder="1" applyAlignment="1" applyProtection="1">
      <alignment horizontal="left" vertical="top" wrapText="1"/>
      <protection hidden="1"/>
    </xf>
    <xf numFmtId="0" fontId="18" fillId="3" borderId="6" xfId="3" applyFont="1" applyFill="1" applyBorder="1" applyAlignment="1">
      <alignment horizontal="center" vertical="top" wrapText="1"/>
    </xf>
    <xf numFmtId="0" fontId="13" fillId="3" borderId="3" xfId="3" applyFont="1" applyFill="1" applyBorder="1" applyAlignment="1">
      <alignment horizontal="center" vertical="top" wrapText="1"/>
    </xf>
    <xf numFmtId="0" fontId="17" fillId="3" borderId="6" xfId="0" applyFont="1" applyFill="1" applyBorder="1" applyAlignment="1">
      <alignment wrapText="1"/>
    </xf>
    <xf numFmtId="165" fontId="5" fillId="3" borderId="6" xfId="3" applyNumberFormat="1" applyFont="1" applyFill="1" applyBorder="1" applyAlignment="1">
      <alignment horizontal="center" vertical="top" wrapText="1"/>
    </xf>
    <xf numFmtId="0" fontId="21" fillId="3" borderId="6" xfId="0" applyFont="1" applyFill="1" applyBorder="1" applyAlignment="1">
      <alignment horizontal="center"/>
    </xf>
    <xf numFmtId="0" fontId="13" fillId="3" borderId="1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left" vertical="top" wrapText="1"/>
    </xf>
    <xf numFmtId="165" fontId="5" fillId="3" borderId="4" xfId="3" applyNumberFormat="1" applyFont="1" applyFill="1" applyBorder="1" applyAlignment="1">
      <alignment horizontal="center" vertical="top" wrapText="1"/>
    </xf>
    <xf numFmtId="0" fontId="17" fillId="3" borderId="0" xfId="4" applyFont="1" applyFill="1" applyBorder="1" applyAlignment="1">
      <alignment horizontal="center"/>
    </xf>
    <xf numFmtId="0" fontId="14" fillId="3" borderId="1" xfId="3" applyFont="1" applyFill="1" applyBorder="1" applyAlignment="1">
      <alignment horizontal="center" vertical="top" wrapText="1"/>
    </xf>
    <xf numFmtId="2" fontId="6" fillId="3" borderId="4" xfId="3" applyNumberFormat="1" applyFont="1" applyFill="1" applyBorder="1" applyAlignment="1">
      <alignment horizontal="right" vertical="center" wrapText="1"/>
    </xf>
  </cellXfs>
  <cellStyles count="10">
    <cellStyle name="Moeda" xfId="2" builtinId="4"/>
    <cellStyle name="Normal" xfId="0" builtinId="0"/>
    <cellStyle name="Normal 2" xfId="3"/>
    <cellStyle name="Normal 2 2" xfId="6"/>
    <cellStyle name="Normal 2 3" xfId="5"/>
    <cellStyle name="Normal 3" xfId="4"/>
    <cellStyle name="Normal 4" xfId="8"/>
    <cellStyle name="Vírgula" xfId="1" builtinId="3"/>
    <cellStyle name="Vírgula 2" xfId="7"/>
    <cellStyle name="Vírgula 3" xfId="9"/>
  </cellStyles>
  <dxfs count="11"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4:H358" totalsRowShown="0" headerRowDxfId="10" dataDxfId="8" headerRowBorderDxfId="9">
  <autoFilter ref="A4:H358"/>
  <tableColumns count="8">
    <tableColumn id="1" name="REFERENCIA" dataDxfId="7"/>
    <tableColumn id="2" name="Nº" dataDxfId="6"/>
    <tableColumn id="3" name="ITEM" dataDxfId="5"/>
    <tableColumn id="4" name="DESCRIMINAÇÃO" dataDxfId="4"/>
    <tableColumn id="5" name="UNID." dataDxfId="3"/>
    <tableColumn id="6" name="QUANT." dataDxfId="2"/>
    <tableColumn id="7" name="VALOR UNIT. c/ BDI 30%" dataDxfId="1"/>
    <tableColumn id="25" name="VALOR TOTAL COM BDI 30%" dataDxfId="0">
      <calculatedColumnFormula>SUM(F5*G5*1.3)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2"/>
  <sheetViews>
    <sheetView tabSelected="1" topLeftCell="A31" workbookViewId="0">
      <selection activeCell="E358" sqref="E358"/>
    </sheetView>
  </sheetViews>
  <sheetFormatPr defaultRowHeight="15"/>
  <cols>
    <col min="1" max="1" width="10.7109375" customWidth="1"/>
    <col min="2" max="2" width="10.42578125" customWidth="1"/>
    <col min="3" max="3" width="8.42578125" customWidth="1"/>
    <col min="4" max="4" width="59.42578125" customWidth="1"/>
    <col min="5" max="5" width="7" customWidth="1"/>
    <col min="6" max="6" width="8.42578125" customWidth="1"/>
    <col min="7" max="7" width="12.5703125" customWidth="1"/>
    <col min="8" max="8" width="14.42578125" style="1" customWidth="1"/>
  </cols>
  <sheetData>
    <row r="1" spans="1:9">
      <c r="A1" s="7"/>
      <c r="B1" s="7"/>
      <c r="C1" s="7"/>
      <c r="D1" s="7"/>
      <c r="E1" s="7"/>
      <c r="F1" s="7"/>
      <c r="G1" s="7"/>
      <c r="H1" s="8"/>
      <c r="I1" s="7"/>
    </row>
    <row r="2" spans="1:9">
      <c r="A2" s="7"/>
      <c r="B2" s="7"/>
      <c r="C2" s="7"/>
      <c r="D2" s="17" t="s">
        <v>130</v>
      </c>
      <c r="E2" s="7"/>
      <c r="F2" s="7"/>
      <c r="G2" s="7"/>
      <c r="H2" s="8"/>
      <c r="I2" s="7"/>
    </row>
    <row r="3" spans="1:9">
      <c r="A3" s="7"/>
      <c r="B3" s="7"/>
      <c r="C3" s="7"/>
      <c r="D3" s="52" t="s">
        <v>131</v>
      </c>
      <c r="E3" s="7"/>
      <c r="F3" s="7"/>
      <c r="G3" s="7"/>
      <c r="H3" s="8"/>
      <c r="I3" s="7"/>
    </row>
    <row r="4" spans="1:9" ht="26.25">
      <c r="A4" s="91" t="s">
        <v>5</v>
      </c>
      <c r="B4" s="92" t="s">
        <v>0</v>
      </c>
      <c r="C4" s="93" t="s">
        <v>1</v>
      </c>
      <c r="D4" s="92" t="s">
        <v>2</v>
      </c>
      <c r="E4" s="94" t="s">
        <v>3</v>
      </c>
      <c r="F4" s="94" t="s">
        <v>12</v>
      </c>
      <c r="G4" s="94" t="s">
        <v>14</v>
      </c>
      <c r="H4" s="95" t="s">
        <v>8</v>
      </c>
      <c r="I4" s="7"/>
    </row>
    <row r="5" spans="1:9">
      <c r="A5" s="9"/>
      <c r="B5" s="10"/>
      <c r="C5" s="11">
        <v>1</v>
      </c>
      <c r="D5" s="12" t="s">
        <v>405</v>
      </c>
      <c r="E5" s="28"/>
      <c r="F5" s="29"/>
      <c r="G5" s="13">
        <f>SUM(H6:H25)</f>
        <v>275359.77960000001</v>
      </c>
      <c r="H5" s="13"/>
      <c r="I5" s="7"/>
    </row>
    <row r="6" spans="1:9" s="35" customFormat="1">
      <c r="A6" s="97"/>
      <c r="B6" s="98"/>
      <c r="C6" s="16" t="s">
        <v>15</v>
      </c>
      <c r="D6" s="15" t="s">
        <v>220</v>
      </c>
      <c r="E6" s="25"/>
      <c r="F6" s="99"/>
      <c r="G6" s="100"/>
      <c r="H6" s="48">
        <f t="shared" ref="H6:H11" si="0">SUM(F6*G6)</f>
        <v>0</v>
      </c>
      <c r="I6" s="34"/>
    </row>
    <row r="7" spans="1:9" s="35" customFormat="1">
      <c r="A7" s="4" t="s">
        <v>36</v>
      </c>
      <c r="B7" s="98"/>
      <c r="C7" s="16" t="s">
        <v>137</v>
      </c>
      <c r="D7" s="73" t="s">
        <v>132</v>
      </c>
      <c r="E7" s="25" t="s">
        <v>6</v>
      </c>
      <c r="F7" s="36">
        <v>672</v>
      </c>
      <c r="G7" s="100">
        <v>8.5500000000000007</v>
      </c>
      <c r="H7" s="48">
        <f t="shared" si="0"/>
        <v>5745.6</v>
      </c>
      <c r="I7" s="34"/>
    </row>
    <row r="8" spans="1:9" s="35" customFormat="1" ht="22.5">
      <c r="A8" s="62" t="s">
        <v>37</v>
      </c>
      <c r="B8" s="96" t="s">
        <v>35</v>
      </c>
      <c r="C8" s="16" t="s">
        <v>138</v>
      </c>
      <c r="D8" s="61" t="s">
        <v>34</v>
      </c>
      <c r="E8" s="25" t="s">
        <v>7</v>
      </c>
      <c r="F8" s="36">
        <v>16.8</v>
      </c>
      <c r="G8" s="100">
        <v>52.78</v>
      </c>
      <c r="H8" s="48">
        <f t="shared" si="0"/>
        <v>886.70400000000006</v>
      </c>
      <c r="I8" s="34"/>
    </row>
    <row r="9" spans="1:9" s="35" customFormat="1" ht="23.25">
      <c r="A9" s="62" t="s">
        <v>37</v>
      </c>
      <c r="B9" s="102" t="s">
        <v>39</v>
      </c>
      <c r="C9" s="16" t="s">
        <v>139</v>
      </c>
      <c r="D9" s="73" t="s">
        <v>38</v>
      </c>
      <c r="E9" s="33" t="s">
        <v>6</v>
      </c>
      <c r="F9" s="36">
        <v>1100</v>
      </c>
      <c r="G9" s="42">
        <v>0.56000000000000005</v>
      </c>
      <c r="H9" s="48">
        <f t="shared" si="0"/>
        <v>616.00000000000011</v>
      </c>
      <c r="I9" s="34"/>
    </row>
    <row r="10" spans="1:9" s="35" customFormat="1" ht="25.5">
      <c r="A10" s="6" t="s">
        <v>40</v>
      </c>
      <c r="B10" s="32"/>
      <c r="C10" s="16" t="s">
        <v>140</v>
      </c>
      <c r="D10" s="15" t="s">
        <v>133</v>
      </c>
      <c r="E10" s="33" t="s">
        <v>7</v>
      </c>
      <c r="F10" s="36">
        <v>550</v>
      </c>
      <c r="G10" s="42">
        <v>11</v>
      </c>
      <c r="H10" s="48">
        <f t="shared" si="0"/>
        <v>6050</v>
      </c>
      <c r="I10" s="34"/>
    </row>
    <row r="11" spans="1:9" s="35" customFormat="1">
      <c r="A11" s="102" t="s">
        <v>87</v>
      </c>
      <c r="B11" s="102" t="s">
        <v>135</v>
      </c>
      <c r="C11" s="16" t="s">
        <v>141</v>
      </c>
      <c r="D11" s="61" t="s">
        <v>136</v>
      </c>
      <c r="E11" s="33" t="s">
        <v>7</v>
      </c>
      <c r="F11" s="36">
        <v>12.06</v>
      </c>
      <c r="G11" s="42">
        <v>40.06</v>
      </c>
      <c r="H11" s="48">
        <f t="shared" si="0"/>
        <v>483.12360000000007</v>
      </c>
      <c r="I11" s="34"/>
    </row>
    <row r="12" spans="1:9" s="50" customFormat="1" ht="38.25">
      <c r="A12" s="43" t="s">
        <v>4</v>
      </c>
      <c r="B12" s="5">
        <v>87473</v>
      </c>
      <c r="C12" s="16" t="s">
        <v>142</v>
      </c>
      <c r="D12" s="5" t="s">
        <v>33</v>
      </c>
      <c r="E12" s="45" t="s">
        <v>30</v>
      </c>
      <c r="F12" s="46">
        <v>140.69999999999999</v>
      </c>
      <c r="G12" s="47">
        <v>87</v>
      </c>
      <c r="H12" s="48">
        <f t="shared" ref="H12" si="1">SUM(F12*G12)</f>
        <v>12240.9</v>
      </c>
      <c r="I12" s="49"/>
    </row>
    <row r="13" spans="1:9" s="50" customFormat="1" ht="25.5">
      <c r="A13" s="43" t="s">
        <v>4</v>
      </c>
      <c r="B13" s="5" t="s">
        <v>13</v>
      </c>
      <c r="C13" s="16" t="s">
        <v>144</v>
      </c>
      <c r="D13" s="5" t="s">
        <v>168</v>
      </c>
      <c r="E13" s="45" t="s">
        <v>9</v>
      </c>
      <c r="F13" s="46">
        <v>261</v>
      </c>
      <c r="G13" s="47">
        <v>98</v>
      </c>
      <c r="H13" s="48">
        <f t="shared" ref="H13" si="2">SUM(F13*G13)</f>
        <v>25578</v>
      </c>
      <c r="I13" s="49"/>
    </row>
    <row r="14" spans="1:9">
      <c r="A14" s="4" t="s">
        <v>4</v>
      </c>
      <c r="B14" s="5" t="s">
        <v>17</v>
      </c>
      <c r="C14" s="16" t="s">
        <v>145</v>
      </c>
      <c r="D14" s="5" t="s">
        <v>16</v>
      </c>
      <c r="E14" s="25" t="s">
        <v>6</v>
      </c>
      <c r="F14" s="41">
        <v>80.400000000000006</v>
      </c>
      <c r="G14" s="24">
        <v>55</v>
      </c>
      <c r="H14" s="27">
        <f t="shared" ref="H14:H15" si="3">SUM(F14*G14)</f>
        <v>4422</v>
      </c>
      <c r="I14" s="7"/>
    </row>
    <row r="15" spans="1:9" ht="25.5">
      <c r="A15" s="4" t="s">
        <v>4</v>
      </c>
      <c r="B15" s="5" t="s">
        <v>19</v>
      </c>
      <c r="C15" s="16" t="s">
        <v>146</v>
      </c>
      <c r="D15" s="5" t="s">
        <v>18</v>
      </c>
      <c r="E15" s="25" t="s">
        <v>7</v>
      </c>
      <c r="F15" s="41">
        <v>2.82</v>
      </c>
      <c r="G15" s="24">
        <v>385</v>
      </c>
      <c r="H15" s="27">
        <f t="shared" si="3"/>
        <v>1085.7</v>
      </c>
      <c r="I15" s="7"/>
    </row>
    <row r="16" spans="1:9" ht="25.5">
      <c r="A16" s="4" t="s">
        <v>4</v>
      </c>
      <c r="B16" s="5" t="s">
        <v>21</v>
      </c>
      <c r="C16" s="16" t="s">
        <v>147</v>
      </c>
      <c r="D16" s="5" t="s">
        <v>20</v>
      </c>
      <c r="E16" s="25" t="s">
        <v>10</v>
      </c>
      <c r="F16" s="41">
        <v>226.41</v>
      </c>
      <c r="G16" s="24">
        <v>8.8000000000000007</v>
      </c>
      <c r="H16" s="27">
        <f t="shared" ref="H16:H190" si="4">SUM(F16*G16)</f>
        <v>1992.4080000000001</v>
      </c>
      <c r="I16" s="7"/>
    </row>
    <row r="17" spans="1:9" ht="25.5">
      <c r="A17" s="4" t="s">
        <v>4</v>
      </c>
      <c r="B17" s="5" t="s">
        <v>23</v>
      </c>
      <c r="C17" s="16" t="s">
        <v>148</v>
      </c>
      <c r="D17" s="5" t="s">
        <v>22</v>
      </c>
      <c r="E17" s="25" t="s">
        <v>10</v>
      </c>
      <c r="F17" s="41">
        <v>188.68</v>
      </c>
      <c r="G17" s="24">
        <v>9.8000000000000007</v>
      </c>
      <c r="H17" s="27">
        <f t="shared" si="4"/>
        <v>1849.0640000000003</v>
      </c>
      <c r="I17" s="7"/>
    </row>
    <row r="18" spans="1:9" ht="25.5">
      <c r="A18" s="4" t="s">
        <v>4</v>
      </c>
      <c r="B18" s="5" t="s">
        <v>25</v>
      </c>
      <c r="C18" s="16" t="s">
        <v>149</v>
      </c>
      <c r="D18" s="5" t="s">
        <v>24</v>
      </c>
      <c r="E18" s="25" t="s">
        <v>6</v>
      </c>
      <c r="F18" s="41">
        <v>201</v>
      </c>
      <c r="G18" s="25">
        <v>4.1500000000000004</v>
      </c>
      <c r="H18" s="27">
        <f t="shared" si="4"/>
        <v>834.15000000000009</v>
      </c>
      <c r="I18" s="7"/>
    </row>
    <row r="19" spans="1:9" ht="25.5">
      <c r="A19" s="4" t="s">
        <v>4</v>
      </c>
      <c r="B19" s="5" t="s">
        <v>27</v>
      </c>
      <c r="C19" s="16" t="s">
        <v>150</v>
      </c>
      <c r="D19" s="5" t="s">
        <v>26</v>
      </c>
      <c r="E19" s="25" t="s">
        <v>6</v>
      </c>
      <c r="F19" s="41">
        <v>201</v>
      </c>
      <c r="G19" s="25">
        <v>32.35</v>
      </c>
      <c r="H19" s="27">
        <f t="shared" si="4"/>
        <v>6502.35</v>
      </c>
      <c r="I19" s="7"/>
    </row>
    <row r="20" spans="1:9" ht="25.5">
      <c r="A20" s="4" t="s">
        <v>4</v>
      </c>
      <c r="B20" s="5" t="s">
        <v>28</v>
      </c>
      <c r="C20" s="16" t="s">
        <v>151</v>
      </c>
      <c r="D20" s="5" t="s">
        <v>29</v>
      </c>
      <c r="E20" s="25" t="s">
        <v>6</v>
      </c>
      <c r="F20" s="41">
        <v>201</v>
      </c>
      <c r="G20" s="25">
        <v>11.38</v>
      </c>
      <c r="H20" s="27">
        <f t="shared" si="4"/>
        <v>2287.38</v>
      </c>
      <c r="I20" s="7"/>
    </row>
    <row r="21" spans="1:9" ht="51.75">
      <c r="A21" s="62" t="s">
        <v>37</v>
      </c>
      <c r="B21" s="5">
        <v>74244</v>
      </c>
      <c r="C21" s="16" t="s">
        <v>152</v>
      </c>
      <c r="D21" s="80" t="s">
        <v>134</v>
      </c>
      <c r="E21" s="25" t="s">
        <v>6</v>
      </c>
      <c r="F21" s="46">
        <v>480</v>
      </c>
      <c r="G21" s="24">
        <v>148.78</v>
      </c>
      <c r="H21" s="27">
        <f t="shared" si="4"/>
        <v>71414.399999999994</v>
      </c>
      <c r="I21" s="7"/>
    </row>
    <row r="22" spans="1:9" ht="51.75">
      <c r="A22" s="62" t="s">
        <v>40</v>
      </c>
      <c r="B22" s="5"/>
      <c r="C22" s="16" t="s">
        <v>153</v>
      </c>
      <c r="D22" s="80" t="s">
        <v>42</v>
      </c>
      <c r="E22" s="25" t="s">
        <v>6</v>
      </c>
      <c r="F22" s="46">
        <v>14</v>
      </c>
      <c r="G22" s="24">
        <v>328</v>
      </c>
      <c r="H22" s="27">
        <f t="shared" si="4"/>
        <v>4592</v>
      </c>
      <c r="I22" s="7"/>
    </row>
    <row r="23" spans="1:9" ht="64.5">
      <c r="A23" s="62" t="s">
        <v>40</v>
      </c>
      <c r="B23" s="5"/>
      <c r="C23" s="16" t="s">
        <v>169</v>
      </c>
      <c r="D23" s="80" t="s">
        <v>170</v>
      </c>
      <c r="E23" s="25" t="s">
        <v>6</v>
      </c>
      <c r="F23" s="46">
        <v>685</v>
      </c>
      <c r="G23" s="24">
        <v>188</v>
      </c>
      <c r="H23" s="27">
        <f t="shared" si="4"/>
        <v>128780</v>
      </c>
      <c r="I23" s="7"/>
    </row>
    <row r="24" spans="1:9">
      <c r="A24" s="62"/>
      <c r="B24" s="5"/>
      <c r="C24" s="16"/>
      <c r="D24" s="80"/>
      <c r="E24" s="25"/>
      <c r="F24" s="46"/>
      <c r="G24" s="24"/>
      <c r="H24" s="27">
        <f t="shared" si="4"/>
        <v>0</v>
      </c>
      <c r="I24" s="7"/>
    </row>
    <row r="25" spans="1:9">
      <c r="A25" s="62"/>
      <c r="B25" s="5"/>
      <c r="C25" s="44"/>
      <c r="D25" s="80"/>
      <c r="E25" s="25"/>
      <c r="F25" s="46"/>
      <c r="G25" s="24"/>
      <c r="H25" s="27">
        <f t="shared" si="4"/>
        <v>0</v>
      </c>
      <c r="I25" s="7"/>
    </row>
    <row r="26" spans="1:9">
      <c r="A26" s="9"/>
      <c r="B26" s="10"/>
      <c r="C26" s="11">
        <v>2</v>
      </c>
      <c r="D26" s="12" t="s">
        <v>143</v>
      </c>
      <c r="E26" s="28"/>
      <c r="F26" s="29"/>
      <c r="G26" s="13">
        <f>SUM(H27:H47)</f>
        <v>458887.96499999997</v>
      </c>
      <c r="H26" s="30">
        <v>0</v>
      </c>
      <c r="I26" s="7"/>
    </row>
    <row r="27" spans="1:9">
      <c r="A27" s="4"/>
      <c r="B27" s="5"/>
      <c r="C27" s="14" t="s">
        <v>31</v>
      </c>
      <c r="D27" s="5" t="s">
        <v>85</v>
      </c>
      <c r="E27" s="25" t="s">
        <v>6</v>
      </c>
      <c r="F27" s="36">
        <v>2448.5</v>
      </c>
      <c r="G27" s="24">
        <v>3.75</v>
      </c>
      <c r="H27" s="27">
        <f t="shared" si="4"/>
        <v>9181.875</v>
      </c>
      <c r="I27" s="7"/>
    </row>
    <row r="28" spans="1:9">
      <c r="A28" s="4"/>
      <c r="B28" s="5"/>
      <c r="C28" s="14" t="s">
        <v>203</v>
      </c>
      <c r="D28" s="5" t="s">
        <v>86</v>
      </c>
      <c r="E28" s="25" t="s">
        <v>6</v>
      </c>
      <c r="F28" s="36">
        <v>2448.5</v>
      </c>
      <c r="G28" s="25">
        <v>4.95</v>
      </c>
      <c r="H28" s="27">
        <f t="shared" si="4"/>
        <v>12120.075000000001</v>
      </c>
      <c r="I28" s="7"/>
    </row>
    <row r="29" spans="1:9">
      <c r="A29" s="4" t="s">
        <v>4</v>
      </c>
      <c r="B29" s="5" t="s">
        <v>154</v>
      </c>
      <c r="C29" s="14" t="s">
        <v>204</v>
      </c>
      <c r="D29" s="5" t="s">
        <v>16</v>
      </c>
      <c r="E29" s="25" t="s">
        <v>6</v>
      </c>
      <c r="F29" s="36">
        <v>40.200000000000003</v>
      </c>
      <c r="G29" s="24">
        <v>55</v>
      </c>
      <c r="H29" s="27">
        <f t="shared" si="4"/>
        <v>2211</v>
      </c>
      <c r="I29" s="7"/>
    </row>
    <row r="30" spans="1:9" ht="38.25">
      <c r="A30" s="4" t="s">
        <v>4</v>
      </c>
      <c r="B30" s="5" t="s">
        <v>19</v>
      </c>
      <c r="C30" s="14" t="s">
        <v>205</v>
      </c>
      <c r="D30" s="5" t="s">
        <v>155</v>
      </c>
      <c r="E30" s="25" t="s">
        <v>7</v>
      </c>
      <c r="F30" s="36">
        <v>244.85</v>
      </c>
      <c r="G30" s="25">
        <v>474.5</v>
      </c>
      <c r="H30" s="27">
        <f>SUM(F30*G30)</f>
        <v>116181.325</v>
      </c>
      <c r="I30" s="7"/>
    </row>
    <row r="31" spans="1:9" ht="25.5">
      <c r="A31" s="4" t="s">
        <v>4</v>
      </c>
      <c r="B31" s="5" t="s">
        <v>41</v>
      </c>
      <c r="C31" s="14" t="s">
        <v>206</v>
      </c>
      <c r="D31" s="5" t="s">
        <v>129</v>
      </c>
      <c r="E31" s="25" t="s">
        <v>6</v>
      </c>
      <c r="F31" s="36">
        <v>2798.65</v>
      </c>
      <c r="G31" s="24">
        <v>14.6</v>
      </c>
      <c r="H31" s="27">
        <f t="shared" si="4"/>
        <v>40860.29</v>
      </c>
      <c r="I31" s="7"/>
    </row>
    <row r="32" spans="1:9">
      <c r="A32" s="4" t="s">
        <v>40</v>
      </c>
      <c r="B32" s="5"/>
      <c r="C32" s="14" t="s">
        <v>207</v>
      </c>
      <c r="D32" s="5" t="s">
        <v>156</v>
      </c>
      <c r="E32" s="25" t="s">
        <v>9</v>
      </c>
      <c r="F32" s="36">
        <v>201</v>
      </c>
      <c r="G32" s="25">
        <v>3.85</v>
      </c>
      <c r="H32" s="27">
        <f t="shared" si="4"/>
        <v>773.85</v>
      </c>
      <c r="I32" s="7"/>
    </row>
    <row r="33" spans="1:9">
      <c r="A33" s="4" t="s">
        <v>40</v>
      </c>
      <c r="B33" s="5"/>
      <c r="C33" s="14" t="s">
        <v>208</v>
      </c>
      <c r="D33" s="5" t="s">
        <v>157</v>
      </c>
      <c r="E33" s="25" t="s">
        <v>9</v>
      </c>
      <c r="F33" s="36">
        <v>1898.5</v>
      </c>
      <c r="G33" s="25">
        <v>5.15</v>
      </c>
      <c r="H33" s="27">
        <f t="shared" si="4"/>
        <v>9777.2750000000015</v>
      </c>
      <c r="I33" s="7"/>
    </row>
    <row r="34" spans="1:9">
      <c r="A34" s="4" t="s">
        <v>40</v>
      </c>
      <c r="B34" s="5"/>
      <c r="C34" s="14" t="s">
        <v>209</v>
      </c>
      <c r="D34" s="80" t="s">
        <v>158</v>
      </c>
      <c r="E34" s="25" t="s">
        <v>9</v>
      </c>
      <c r="F34" s="36">
        <v>1898.5</v>
      </c>
      <c r="G34" s="24">
        <v>2.75</v>
      </c>
      <c r="H34" s="27">
        <f t="shared" si="4"/>
        <v>5220.875</v>
      </c>
      <c r="I34" s="7"/>
    </row>
    <row r="35" spans="1:9" ht="39">
      <c r="A35" s="4" t="s">
        <v>40</v>
      </c>
      <c r="B35" s="5"/>
      <c r="C35" s="14" t="s">
        <v>210</v>
      </c>
      <c r="D35" s="80" t="s">
        <v>221</v>
      </c>
      <c r="E35" s="25" t="s">
        <v>6</v>
      </c>
      <c r="F35" s="46">
        <v>2448.5</v>
      </c>
      <c r="G35" s="24">
        <v>98</v>
      </c>
      <c r="H35" s="27">
        <f t="shared" si="4"/>
        <v>239953</v>
      </c>
      <c r="I35" s="7"/>
    </row>
    <row r="36" spans="1:9" ht="26.25">
      <c r="A36" s="62" t="s">
        <v>40</v>
      </c>
      <c r="B36" s="5"/>
      <c r="C36" s="14" t="s">
        <v>216</v>
      </c>
      <c r="D36" s="80" t="s">
        <v>159</v>
      </c>
      <c r="E36" s="25" t="s">
        <v>32</v>
      </c>
      <c r="F36" s="46">
        <v>2</v>
      </c>
      <c r="G36" s="24">
        <v>1850</v>
      </c>
      <c r="H36" s="27">
        <f t="shared" si="4"/>
        <v>3700</v>
      </c>
      <c r="I36" s="7"/>
    </row>
    <row r="37" spans="1:9" ht="23.25">
      <c r="A37" s="102" t="s">
        <v>87</v>
      </c>
      <c r="B37" s="102" t="s">
        <v>183</v>
      </c>
      <c r="C37" s="14" t="s">
        <v>217</v>
      </c>
      <c r="D37" s="61" t="s">
        <v>182</v>
      </c>
      <c r="E37" s="25" t="s">
        <v>32</v>
      </c>
      <c r="F37" s="46">
        <v>4</v>
      </c>
      <c r="G37" s="24">
        <v>1305.5</v>
      </c>
      <c r="H37" s="27">
        <f t="shared" si="4"/>
        <v>5222</v>
      </c>
      <c r="I37" s="7"/>
    </row>
    <row r="38" spans="1:9" ht="25.5">
      <c r="A38" s="62" t="s">
        <v>40</v>
      </c>
      <c r="B38" s="5"/>
      <c r="C38" s="14" t="s">
        <v>229</v>
      </c>
      <c r="D38" s="123" t="s">
        <v>174</v>
      </c>
      <c r="E38" s="25" t="s">
        <v>32</v>
      </c>
      <c r="F38" s="36">
        <v>6</v>
      </c>
      <c r="G38" s="24">
        <v>245</v>
      </c>
      <c r="H38" s="27">
        <f t="shared" si="4"/>
        <v>1470</v>
      </c>
      <c r="I38" s="7"/>
    </row>
    <row r="39" spans="1:9" ht="25.5">
      <c r="A39" s="62" t="s">
        <v>40</v>
      </c>
      <c r="B39" s="5"/>
      <c r="C39" s="14" t="s">
        <v>240</v>
      </c>
      <c r="D39" s="123" t="s">
        <v>175</v>
      </c>
      <c r="E39" s="25" t="s">
        <v>9</v>
      </c>
      <c r="F39" s="36">
        <v>80</v>
      </c>
      <c r="G39" s="24">
        <v>14.85</v>
      </c>
      <c r="H39" s="27">
        <f t="shared" si="4"/>
        <v>1188</v>
      </c>
      <c r="I39" s="7"/>
    </row>
    <row r="40" spans="1:9" ht="25.5">
      <c r="A40" s="62" t="s">
        <v>40</v>
      </c>
      <c r="B40" s="5"/>
      <c r="C40" s="14" t="s">
        <v>241</v>
      </c>
      <c r="D40" s="15" t="s">
        <v>176</v>
      </c>
      <c r="E40" s="25" t="s">
        <v>9</v>
      </c>
      <c r="F40" s="36">
        <v>40</v>
      </c>
      <c r="G40" s="24">
        <v>16.899999999999999</v>
      </c>
      <c r="H40" s="27">
        <f t="shared" si="4"/>
        <v>676</v>
      </c>
      <c r="I40" s="7"/>
    </row>
    <row r="41" spans="1:9" ht="25.5">
      <c r="A41" s="62" t="s">
        <v>40</v>
      </c>
      <c r="B41" s="5"/>
      <c r="C41" s="14" t="s">
        <v>242</v>
      </c>
      <c r="D41" s="15" t="s">
        <v>177</v>
      </c>
      <c r="E41" s="25" t="s">
        <v>9</v>
      </c>
      <c r="F41" s="36">
        <v>510</v>
      </c>
      <c r="G41" s="24">
        <v>6.88</v>
      </c>
      <c r="H41" s="27">
        <f t="shared" si="4"/>
        <v>3508.7999999999997</v>
      </c>
      <c r="I41" s="7"/>
    </row>
    <row r="42" spans="1:9" ht="25.5">
      <c r="A42" s="62" t="s">
        <v>40</v>
      </c>
      <c r="B42" s="5"/>
      <c r="C42" s="14" t="s">
        <v>243</v>
      </c>
      <c r="D42" s="15" t="s">
        <v>178</v>
      </c>
      <c r="E42" s="25" t="s">
        <v>32</v>
      </c>
      <c r="F42" s="36">
        <v>4</v>
      </c>
      <c r="G42" s="24">
        <v>128</v>
      </c>
      <c r="H42" s="27">
        <f t="shared" si="4"/>
        <v>512</v>
      </c>
      <c r="I42" s="7"/>
    </row>
    <row r="43" spans="1:9" ht="25.5">
      <c r="A43" s="62" t="s">
        <v>40</v>
      </c>
      <c r="B43" s="5"/>
      <c r="C43" s="14" t="s">
        <v>244</v>
      </c>
      <c r="D43" s="15" t="s">
        <v>179</v>
      </c>
      <c r="E43" s="25" t="s">
        <v>32</v>
      </c>
      <c r="F43" s="36">
        <v>16</v>
      </c>
      <c r="G43" s="24">
        <v>355.35</v>
      </c>
      <c r="H43" s="27">
        <f t="shared" si="4"/>
        <v>5685.6</v>
      </c>
      <c r="I43" s="7"/>
    </row>
    <row r="44" spans="1:9" ht="25.5">
      <c r="A44" s="62" t="s">
        <v>40</v>
      </c>
      <c r="B44" s="5"/>
      <c r="C44" s="14" t="s">
        <v>245</v>
      </c>
      <c r="D44" s="15" t="s">
        <v>180</v>
      </c>
      <c r="E44" s="25" t="s">
        <v>32</v>
      </c>
      <c r="F44" s="36">
        <v>1</v>
      </c>
      <c r="G44" s="24">
        <v>430</v>
      </c>
      <c r="H44" s="27">
        <f t="shared" si="4"/>
        <v>430</v>
      </c>
      <c r="I44" s="7"/>
    </row>
    <row r="45" spans="1:9">
      <c r="A45" s="62" t="s">
        <v>40</v>
      </c>
      <c r="B45" s="5"/>
      <c r="C45" s="14" t="s">
        <v>246</v>
      </c>
      <c r="D45" s="15" t="s">
        <v>181</v>
      </c>
      <c r="E45" s="25" t="s">
        <v>32</v>
      </c>
      <c r="F45" s="36">
        <v>4</v>
      </c>
      <c r="G45" s="24">
        <v>54</v>
      </c>
      <c r="H45" s="27">
        <f t="shared" si="4"/>
        <v>216</v>
      </c>
      <c r="I45" s="7"/>
    </row>
    <row r="46" spans="1:9">
      <c r="A46" s="62"/>
      <c r="B46" s="5"/>
      <c r="C46" s="14"/>
      <c r="D46" s="15"/>
      <c r="E46" s="25"/>
      <c r="F46" s="26"/>
      <c r="G46" s="24"/>
      <c r="H46" s="27">
        <f t="shared" si="4"/>
        <v>0</v>
      </c>
      <c r="I46" s="7"/>
    </row>
    <row r="47" spans="1:9">
      <c r="A47" s="62"/>
      <c r="B47" s="5"/>
      <c r="C47" s="14"/>
      <c r="D47" s="15"/>
      <c r="E47" s="25"/>
      <c r="F47" s="26"/>
      <c r="G47" s="24"/>
      <c r="H47" s="27">
        <f t="shared" si="4"/>
        <v>0</v>
      </c>
      <c r="I47" s="7"/>
    </row>
    <row r="48" spans="1:9">
      <c r="A48" s="9"/>
      <c r="B48" s="10"/>
      <c r="C48" s="11">
        <v>3</v>
      </c>
      <c r="D48" s="12" t="s">
        <v>160</v>
      </c>
      <c r="E48" s="28"/>
      <c r="F48" s="29"/>
      <c r="G48" s="13">
        <f>SUM(H49:H135)</f>
        <v>269836.88270000002</v>
      </c>
      <c r="H48" s="30">
        <v>0</v>
      </c>
      <c r="I48" s="7"/>
    </row>
    <row r="49" spans="1:9">
      <c r="A49" s="97"/>
      <c r="B49" s="98"/>
      <c r="C49" s="16" t="s">
        <v>247</v>
      </c>
      <c r="D49" s="15" t="s">
        <v>57</v>
      </c>
      <c r="E49" s="25"/>
      <c r="F49" s="99"/>
      <c r="G49" s="100"/>
      <c r="H49" s="27">
        <f t="shared" si="4"/>
        <v>0</v>
      </c>
      <c r="I49" s="7"/>
    </row>
    <row r="50" spans="1:9" ht="34.5">
      <c r="A50" s="4" t="s">
        <v>4</v>
      </c>
      <c r="B50" s="98">
        <v>90880</v>
      </c>
      <c r="C50" s="16" t="s">
        <v>253</v>
      </c>
      <c r="D50" s="112" t="s">
        <v>58</v>
      </c>
      <c r="E50" s="25" t="s">
        <v>9</v>
      </c>
      <c r="F50" s="51">
        <v>72.5</v>
      </c>
      <c r="G50" s="100">
        <v>67.05</v>
      </c>
      <c r="H50" s="27">
        <f t="shared" si="4"/>
        <v>4861.125</v>
      </c>
      <c r="I50" s="7"/>
    </row>
    <row r="51" spans="1:9">
      <c r="A51" s="4" t="s">
        <v>4</v>
      </c>
      <c r="B51" s="5" t="s">
        <v>17</v>
      </c>
      <c r="C51" s="16" t="s">
        <v>254</v>
      </c>
      <c r="D51" s="5" t="s">
        <v>16</v>
      </c>
      <c r="E51" s="25" t="s">
        <v>6</v>
      </c>
      <c r="F51" s="46">
        <v>75.900000000000006</v>
      </c>
      <c r="G51" s="36">
        <v>55</v>
      </c>
      <c r="H51" s="27">
        <f t="shared" si="4"/>
        <v>4174.5</v>
      </c>
      <c r="I51" s="7"/>
    </row>
    <row r="52" spans="1:9" ht="25.5">
      <c r="A52" s="4" t="s">
        <v>4</v>
      </c>
      <c r="B52" s="5" t="s">
        <v>19</v>
      </c>
      <c r="C52" s="16" t="s">
        <v>255</v>
      </c>
      <c r="D52" s="5" t="s">
        <v>18</v>
      </c>
      <c r="E52" s="25" t="s">
        <v>7</v>
      </c>
      <c r="F52" s="46">
        <v>4.83</v>
      </c>
      <c r="G52" s="36">
        <v>385</v>
      </c>
      <c r="H52" s="27">
        <f t="shared" si="4"/>
        <v>1859.55</v>
      </c>
      <c r="I52" s="7"/>
    </row>
    <row r="53" spans="1:9" ht="25.5">
      <c r="A53" s="4" t="s">
        <v>4</v>
      </c>
      <c r="B53" s="5" t="s">
        <v>21</v>
      </c>
      <c r="C53" s="16" t="s">
        <v>256</v>
      </c>
      <c r="D53" s="5" t="s">
        <v>20</v>
      </c>
      <c r="E53" s="25" t="s">
        <v>10</v>
      </c>
      <c r="F53" s="46">
        <v>284.88</v>
      </c>
      <c r="G53" s="36">
        <v>8.8000000000000007</v>
      </c>
      <c r="H53" s="27">
        <f t="shared" si="4"/>
        <v>2506.944</v>
      </c>
      <c r="I53" s="7"/>
    </row>
    <row r="54" spans="1:9" ht="25.5">
      <c r="A54" s="4" t="s">
        <v>4</v>
      </c>
      <c r="B54" s="5" t="s">
        <v>23</v>
      </c>
      <c r="C54" s="16" t="s">
        <v>257</v>
      </c>
      <c r="D54" s="5" t="s">
        <v>22</v>
      </c>
      <c r="E54" s="25" t="s">
        <v>10</v>
      </c>
      <c r="F54" s="46">
        <v>125.24</v>
      </c>
      <c r="G54" s="36">
        <v>9.8000000000000007</v>
      </c>
      <c r="H54" s="27">
        <f t="shared" si="4"/>
        <v>1227.3520000000001</v>
      </c>
      <c r="I54" s="7"/>
    </row>
    <row r="55" spans="1:9">
      <c r="A55" s="62"/>
      <c r="B55" s="5"/>
      <c r="C55" s="44"/>
      <c r="D55" s="80"/>
      <c r="E55" s="25"/>
      <c r="F55" s="46"/>
      <c r="G55" s="24"/>
      <c r="H55" s="27">
        <f t="shared" si="4"/>
        <v>0</v>
      </c>
      <c r="I55" s="7"/>
    </row>
    <row r="56" spans="1:9">
      <c r="A56" s="62"/>
      <c r="B56" s="5"/>
      <c r="C56" s="44"/>
      <c r="D56" s="80"/>
      <c r="E56" s="25"/>
      <c r="F56" s="46"/>
      <c r="G56" s="24"/>
      <c r="H56" s="27">
        <f t="shared" si="4"/>
        <v>0</v>
      </c>
      <c r="I56" s="7"/>
    </row>
    <row r="57" spans="1:9">
      <c r="A57" s="97"/>
      <c r="B57" s="98"/>
      <c r="C57" s="16" t="s">
        <v>248</v>
      </c>
      <c r="D57" s="15" t="s">
        <v>59</v>
      </c>
      <c r="E57" s="25"/>
      <c r="F57" s="99"/>
      <c r="G57" s="100"/>
      <c r="H57" s="27">
        <f t="shared" si="4"/>
        <v>0</v>
      </c>
      <c r="I57" s="7"/>
    </row>
    <row r="58" spans="1:9" ht="45.75">
      <c r="A58" s="4" t="s">
        <v>4</v>
      </c>
      <c r="B58" s="5">
        <v>92408</v>
      </c>
      <c r="C58" s="16" t="s">
        <v>258</v>
      </c>
      <c r="D58" s="61" t="s">
        <v>60</v>
      </c>
      <c r="E58" s="25" t="s">
        <v>6</v>
      </c>
      <c r="F58" s="46">
        <v>143.5</v>
      </c>
      <c r="G58" s="36">
        <v>185.43</v>
      </c>
      <c r="H58" s="27">
        <f t="shared" si="4"/>
        <v>26609.205000000002</v>
      </c>
      <c r="I58" s="7"/>
    </row>
    <row r="59" spans="1:9" ht="25.5">
      <c r="A59" s="4" t="s">
        <v>4</v>
      </c>
      <c r="B59" s="5" t="s">
        <v>19</v>
      </c>
      <c r="C59" s="16" t="s">
        <v>259</v>
      </c>
      <c r="D59" s="5" t="s">
        <v>18</v>
      </c>
      <c r="E59" s="25" t="s">
        <v>7</v>
      </c>
      <c r="F59" s="46">
        <v>6.24</v>
      </c>
      <c r="G59" s="36">
        <v>385</v>
      </c>
      <c r="H59" s="27">
        <f t="shared" si="4"/>
        <v>2402.4</v>
      </c>
      <c r="I59" s="7"/>
    </row>
    <row r="60" spans="1:9" ht="25.5">
      <c r="A60" s="4" t="s">
        <v>4</v>
      </c>
      <c r="B60" s="5" t="s">
        <v>21</v>
      </c>
      <c r="C60" s="16" t="s">
        <v>260</v>
      </c>
      <c r="D60" s="5" t="s">
        <v>20</v>
      </c>
      <c r="E60" s="25" t="s">
        <v>10</v>
      </c>
      <c r="F60" s="46">
        <v>507.83</v>
      </c>
      <c r="G60" s="36">
        <v>8.8000000000000007</v>
      </c>
      <c r="H60" s="27">
        <f t="shared" si="4"/>
        <v>4468.9040000000005</v>
      </c>
      <c r="I60" s="7"/>
    </row>
    <row r="61" spans="1:9" ht="25.5">
      <c r="A61" s="4" t="s">
        <v>4</v>
      </c>
      <c r="B61" s="5" t="s">
        <v>23</v>
      </c>
      <c r="C61" s="16" t="s">
        <v>261</v>
      </c>
      <c r="D61" s="5" t="s">
        <v>22</v>
      </c>
      <c r="E61" s="25" t="s">
        <v>10</v>
      </c>
      <c r="F61" s="46">
        <v>223.23</v>
      </c>
      <c r="G61" s="36">
        <v>9.8000000000000007</v>
      </c>
      <c r="H61" s="27">
        <f t="shared" si="4"/>
        <v>2187.654</v>
      </c>
      <c r="I61" s="7"/>
    </row>
    <row r="62" spans="1:9">
      <c r="A62" s="97"/>
      <c r="B62" s="108"/>
      <c r="C62" s="16"/>
      <c r="D62" s="15"/>
      <c r="E62" s="25"/>
      <c r="F62" s="51"/>
      <c r="G62" s="100"/>
      <c r="H62" s="27">
        <f t="shared" si="4"/>
        <v>0</v>
      </c>
      <c r="I62" s="7"/>
    </row>
    <row r="63" spans="1:9">
      <c r="A63" s="62"/>
      <c r="B63" s="98"/>
      <c r="C63" s="16"/>
      <c r="D63" s="65"/>
      <c r="E63" s="25"/>
      <c r="F63" s="99"/>
      <c r="G63" s="100"/>
      <c r="H63" s="27">
        <f t="shared" si="4"/>
        <v>0</v>
      </c>
      <c r="I63" s="7"/>
    </row>
    <row r="64" spans="1:9">
      <c r="A64" s="97"/>
      <c r="B64" s="98"/>
      <c r="C64" s="16" t="s">
        <v>249</v>
      </c>
      <c r="D64" s="15" t="s">
        <v>161</v>
      </c>
      <c r="E64" s="25"/>
      <c r="F64" s="99"/>
      <c r="G64" s="100"/>
      <c r="H64" s="27">
        <f t="shared" si="4"/>
        <v>0</v>
      </c>
      <c r="I64" s="7"/>
    </row>
    <row r="65" spans="1:9" ht="38.25">
      <c r="A65" s="43" t="s">
        <v>4</v>
      </c>
      <c r="B65" s="5">
        <v>87473</v>
      </c>
      <c r="C65" s="44" t="s">
        <v>262</v>
      </c>
      <c r="D65" s="5" t="s">
        <v>222</v>
      </c>
      <c r="E65" s="45" t="s">
        <v>6</v>
      </c>
      <c r="F65" s="46">
        <v>334.35</v>
      </c>
      <c r="G65" s="47">
        <v>87</v>
      </c>
      <c r="H65" s="27">
        <f t="shared" si="4"/>
        <v>29088.45</v>
      </c>
      <c r="I65" s="7"/>
    </row>
    <row r="66" spans="1:9" ht="34.5">
      <c r="A66" s="74" t="s">
        <v>87</v>
      </c>
      <c r="B66" s="96" t="s">
        <v>162</v>
      </c>
      <c r="C66" s="44" t="s">
        <v>263</v>
      </c>
      <c r="D66" s="61" t="s">
        <v>163</v>
      </c>
      <c r="E66" s="45" t="s">
        <v>6</v>
      </c>
      <c r="F66" s="46">
        <v>15.75</v>
      </c>
      <c r="G66" s="47">
        <v>632.19000000000005</v>
      </c>
      <c r="H66" s="27">
        <f t="shared" si="4"/>
        <v>9956.9925000000003</v>
      </c>
      <c r="I66" s="7"/>
    </row>
    <row r="67" spans="1:9">
      <c r="A67" s="62"/>
      <c r="B67" s="5"/>
      <c r="C67" s="44"/>
      <c r="D67" s="80"/>
      <c r="E67" s="25"/>
      <c r="F67" s="46"/>
      <c r="G67" s="24"/>
      <c r="H67" s="27">
        <f t="shared" si="4"/>
        <v>0</v>
      </c>
      <c r="I67" s="7"/>
    </row>
    <row r="68" spans="1:9">
      <c r="A68" s="62"/>
      <c r="B68" s="5"/>
      <c r="C68" s="44"/>
      <c r="D68" s="80"/>
      <c r="E68" s="25"/>
      <c r="F68" s="46"/>
      <c r="G68" s="24"/>
      <c r="H68" s="27">
        <f t="shared" si="4"/>
        <v>0</v>
      </c>
      <c r="I68" s="7"/>
    </row>
    <row r="69" spans="1:9">
      <c r="A69" s="62"/>
      <c r="B69" s="5"/>
      <c r="C69" s="44" t="s">
        <v>250</v>
      </c>
      <c r="D69" s="80" t="s">
        <v>164</v>
      </c>
      <c r="E69" s="25"/>
      <c r="F69" s="46"/>
      <c r="G69" s="24"/>
      <c r="H69" s="27">
        <f t="shared" si="4"/>
        <v>0</v>
      </c>
      <c r="I69" s="7"/>
    </row>
    <row r="70" spans="1:9">
      <c r="A70" s="62" t="s">
        <v>40</v>
      </c>
      <c r="B70" s="5"/>
      <c r="C70" s="44" t="s">
        <v>264</v>
      </c>
      <c r="D70" s="80" t="s">
        <v>165</v>
      </c>
      <c r="E70" s="25" t="s">
        <v>6</v>
      </c>
      <c r="F70" s="46">
        <v>159.4</v>
      </c>
      <c r="G70" s="24">
        <v>68.25</v>
      </c>
      <c r="H70" s="27">
        <f t="shared" si="4"/>
        <v>10879.050000000001</v>
      </c>
      <c r="I70" s="7"/>
    </row>
    <row r="71" spans="1:9" ht="34.5">
      <c r="A71" s="96" t="s">
        <v>87</v>
      </c>
      <c r="B71" s="96" t="s">
        <v>167</v>
      </c>
      <c r="C71" s="44" t="s">
        <v>265</v>
      </c>
      <c r="D71" s="61" t="s">
        <v>166</v>
      </c>
      <c r="E71" s="25" t="s">
        <v>6</v>
      </c>
      <c r="F71" s="46">
        <v>159.4</v>
      </c>
      <c r="G71" s="24">
        <v>39.85</v>
      </c>
      <c r="H71" s="27">
        <f t="shared" si="4"/>
        <v>6352.09</v>
      </c>
      <c r="I71" s="7"/>
    </row>
    <row r="72" spans="1:9" ht="23.25">
      <c r="A72" s="62" t="s">
        <v>66</v>
      </c>
      <c r="B72" s="98">
        <v>96116</v>
      </c>
      <c r="C72" s="44" t="s">
        <v>266</v>
      </c>
      <c r="D72" s="68" t="s">
        <v>65</v>
      </c>
      <c r="E72" s="25" t="s">
        <v>6</v>
      </c>
      <c r="F72" s="46">
        <v>159.4</v>
      </c>
      <c r="G72" s="24">
        <v>45.02</v>
      </c>
      <c r="H72" s="27">
        <f t="shared" si="4"/>
        <v>7176.188000000001</v>
      </c>
      <c r="I72" s="7"/>
    </row>
    <row r="73" spans="1:9">
      <c r="A73" s="62"/>
      <c r="B73" s="5"/>
      <c r="C73" s="44"/>
      <c r="D73" s="80"/>
      <c r="E73" s="25"/>
      <c r="F73" s="46"/>
      <c r="G73" s="24"/>
      <c r="H73" s="27">
        <f t="shared" si="4"/>
        <v>0</v>
      </c>
      <c r="I73" s="7"/>
    </row>
    <row r="74" spans="1:9">
      <c r="A74" s="62"/>
      <c r="B74" s="5"/>
      <c r="C74" s="44"/>
      <c r="D74" s="80"/>
      <c r="E74" s="25"/>
      <c r="F74" s="46"/>
      <c r="G74" s="24"/>
      <c r="H74" s="27">
        <f t="shared" si="4"/>
        <v>0</v>
      </c>
      <c r="I74" s="7"/>
    </row>
    <row r="75" spans="1:9">
      <c r="A75" s="97"/>
      <c r="B75" s="98"/>
      <c r="C75" s="16" t="s">
        <v>250</v>
      </c>
      <c r="D75" s="15" t="s">
        <v>62</v>
      </c>
      <c r="E75" s="25"/>
      <c r="F75" s="106"/>
      <c r="G75" s="100"/>
      <c r="H75" s="27">
        <f t="shared" si="4"/>
        <v>0</v>
      </c>
      <c r="I75" s="7"/>
    </row>
    <row r="76" spans="1:9" ht="25.5">
      <c r="A76" s="4" t="s">
        <v>4</v>
      </c>
      <c r="B76" s="5" t="s">
        <v>25</v>
      </c>
      <c r="C76" s="44" t="s">
        <v>264</v>
      </c>
      <c r="D76" s="5" t="s">
        <v>24</v>
      </c>
      <c r="E76" s="25" t="s">
        <v>6</v>
      </c>
      <c r="F76" s="41">
        <v>838.68</v>
      </c>
      <c r="G76" s="25">
        <v>4.1500000000000004</v>
      </c>
      <c r="H76" s="27">
        <f t="shared" si="4"/>
        <v>3480.5219999999999</v>
      </c>
      <c r="I76" s="7"/>
    </row>
    <row r="77" spans="1:9" ht="25.5">
      <c r="A77" s="4" t="s">
        <v>4</v>
      </c>
      <c r="B77" s="5" t="s">
        <v>27</v>
      </c>
      <c r="C77" s="44" t="s">
        <v>265</v>
      </c>
      <c r="D77" s="5" t="s">
        <v>26</v>
      </c>
      <c r="E77" s="25" t="s">
        <v>6</v>
      </c>
      <c r="F77" s="41">
        <v>838.68</v>
      </c>
      <c r="G77" s="25">
        <v>32.35</v>
      </c>
      <c r="H77" s="27">
        <f t="shared" si="4"/>
        <v>27131.297999999999</v>
      </c>
      <c r="I77" s="7"/>
    </row>
    <row r="78" spans="1:9" ht="25.5">
      <c r="A78" s="4" t="s">
        <v>4</v>
      </c>
      <c r="B78" s="5" t="s">
        <v>28</v>
      </c>
      <c r="C78" s="44" t="s">
        <v>266</v>
      </c>
      <c r="D78" s="5" t="s">
        <v>29</v>
      </c>
      <c r="E78" s="25" t="s">
        <v>6</v>
      </c>
      <c r="F78" s="41">
        <v>809.8</v>
      </c>
      <c r="G78" s="25">
        <v>11.38</v>
      </c>
      <c r="H78" s="27">
        <f t="shared" si="4"/>
        <v>9215.5239999999994</v>
      </c>
      <c r="I78" s="7"/>
    </row>
    <row r="79" spans="1:9" ht="34.5">
      <c r="A79" s="4" t="s">
        <v>4</v>
      </c>
      <c r="B79" s="98">
        <v>87270</v>
      </c>
      <c r="C79" s="44" t="s">
        <v>267</v>
      </c>
      <c r="D79" s="61" t="s">
        <v>63</v>
      </c>
      <c r="E79" s="25" t="s">
        <v>6</v>
      </c>
      <c r="F79" s="106">
        <v>48.88</v>
      </c>
      <c r="G79" s="100">
        <v>63.74</v>
      </c>
      <c r="H79" s="27">
        <f t="shared" si="4"/>
        <v>3115.6112000000003</v>
      </c>
      <c r="I79" s="7"/>
    </row>
    <row r="80" spans="1:9">
      <c r="A80" s="97" t="s">
        <v>73</v>
      </c>
      <c r="B80" s="98">
        <v>7356</v>
      </c>
      <c r="C80" s="44" t="s">
        <v>268</v>
      </c>
      <c r="D80" s="73" t="s">
        <v>79</v>
      </c>
      <c r="E80" s="25" t="s">
        <v>80</v>
      </c>
      <c r="F80" s="36">
        <v>378</v>
      </c>
      <c r="G80" s="100">
        <v>20.149999999999999</v>
      </c>
      <c r="H80" s="27">
        <f t="shared" si="4"/>
        <v>7616.7</v>
      </c>
      <c r="I80" s="7"/>
    </row>
    <row r="81" spans="1:9" ht="23.25">
      <c r="A81" s="62" t="s">
        <v>68</v>
      </c>
      <c r="B81" s="98">
        <v>88489</v>
      </c>
      <c r="C81" s="44" t="s">
        <v>269</v>
      </c>
      <c r="D81" s="73" t="s">
        <v>81</v>
      </c>
      <c r="E81" s="25" t="s">
        <v>6</v>
      </c>
      <c r="F81" s="106">
        <v>809.8</v>
      </c>
      <c r="G81" s="100">
        <v>13.11</v>
      </c>
      <c r="H81" s="27">
        <f t="shared" si="4"/>
        <v>10616.477999999999</v>
      </c>
      <c r="I81" s="7"/>
    </row>
    <row r="82" spans="1:9">
      <c r="A82" s="62"/>
      <c r="B82" s="98"/>
      <c r="C82" s="44"/>
      <c r="D82" s="61"/>
      <c r="E82" s="25"/>
      <c r="F82" s="106"/>
      <c r="G82" s="100"/>
      <c r="H82" s="27">
        <f t="shared" si="4"/>
        <v>0</v>
      </c>
      <c r="I82" s="7"/>
    </row>
    <row r="83" spans="1:9">
      <c r="A83" s="62"/>
      <c r="B83" s="5"/>
      <c r="C83" s="44"/>
      <c r="D83" s="80"/>
      <c r="E83" s="25"/>
      <c r="F83" s="46"/>
      <c r="G83" s="24"/>
      <c r="H83" s="27">
        <f t="shared" si="4"/>
        <v>0</v>
      </c>
      <c r="I83" s="7"/>
    </row>
    <row r="84" spans="1:9">
      <c r="A84" s="107"/>
      <c r="B84" s="108"/>
      <c r="C84" s="16" t="s">
        <v>251</v>
      </c>
      <c r="D84" s="15" t="s">
        <v>72</v>
      </c>
      <c r="E84" s="109"/>
      <c r="F84" s="113"/>
      <c r="G84" s="114"/>
      <c r="H84" s="27">
        <f t="shared" si="4"/>
        <v>0</v>
      </c>
      <c r="I84" s="7"/>
    </row>
    <row r="85" spans="1:9" ht="25.5">
      <c r="A85" s="4" t="s">
        <v>40</v>
      </c>
      <c r="B85" s="5"/>
      <c r="C85" s="14" t="s">
        <v>270</v>
      </c>
      <c r="D85" s="5" t="s">
        <v>173</v>
      </c>
      <c r="E85" s="25" t="s">
        <v>6</v>
      </c>
      <c r="F85" s="41">
        <v>12.6</v>
      </c>
      <c r="G85" s="24">
        <v>318</v>
      </c>
      <c r="H85" s="27">
        <f t="shared" si="4"/>
        <v>4006.7999999999997</v>
      </c>
      <c r="I85" s="7"/>
    </row>
    <row r="86" spans="1:9" ht="45.75">
      <c r="A86" s="62" t="s">
        <v>70</v>
      </c>
      <c r="B86" s="5">
        <v>90841</v>
      </c>
      <c r="C86" s="14" t="s">
        <v>271</v>
      </c>
      <c r="D86" s="61" t="s">
        <v>74</v>
      </c>
      <c r="E86" s="25" t="s">
        <v>32</v>
      </c>
      <c r="F86" s="41">
        <v>14</v>
      </c>
      <c r="G86" s="24">
        <v>820.25</v>
      </c>
      <c r="H86" s="27">
        <f t="shared" si="4"/>
        <v>11483.5</v>
      </c>
      <c r="I86" s="7"/>
    </row>
    <row r="87" spans="1:9" ht="45.75">
      <c r="A87" s="74" t="s">
        <v>87</v>
      </c>
      <c r="B87" s="96" t="s">
        <v>172</v>
      </c>
      <c r="C87" s="14" t="s">
        <v>272</v>
      </c>
      <c r="D87" s="118" t="s">
        <v>171</v>
      </c>
      <c r="E87" s="25" t="s">
        <v>32</v>
      </c>
      <c r="F87" s="41">
        <v>7</v>
      </c>
      <c r="G87" s="24">
        <v>911.72</v>
      </c>
      <c r="H87" s="27">
        <f t="shared" si="4"/>
        <v>6382.04</v>
      </c>
      <c r="I87" s="7"/>
    </row>
    <row r="88" spans="1:9" ht="45.75">
      <c r="A88" s="62" t="s">
        <v>71</v>
      </c>
      <c r="B88" s="39">
        <v>90844</v>
      </c>
      <c r="C88" s="14" t="s">
        <v>273</v>
      </c>
      <c r="D88" s="118" t="s">
        <v>75</v>
      </c>
      <c r="E88" s="25" t="s">
        <v>32</v>
      </c>
      <c r="F88" s="46">
        <v>1</v>
      </c>
      <c r="G88" s="24">
        <v>951.13</v>
      </c>
      <c r="H88" s="27">
        <f t="shared" si="4"/>
        <v>951.13</v>
      </c>
      <c r="I88" s="7"/>
    </row>
    <row r="89" spans="1:9" ht="25.5">
      <c r="A89" s="4" t="s">
        <v>40</v>
      </c>
      <c r="B89" s="39"/>
      <c r="C89" s="14" t="s">
        <v>274</v>
      </c>
      <c r="D89" s="5" t="s">
        <v>224</v>
      </c>
      <c r="E89" s="25" t="s">
        <v>6</v>
      </c>
      <c r="F89" s="88">
        <v>13</v>
      </c>
      <c r="G89" s="24">
        <v>918</v>
      </c>
      <c r="H89" s="27">
        <f t="shared" si="4"/>
        <v>11934</v>
      </c>
      <c r="I89" s="7"/>
    </row>
    <row r="90" spans="1:9" ht="45.75">
      <c r="A90" s="62" t="s">
        <v>76</v>
      </c>
      <c r="B90" s="40" t="s">
        <v>82</v>
      </c>
      <c r="C90" s="14" t="s">
        <v>275</v>
      </c>
      <c r="D90" s="73" t="s">
        <v>78</v>
      </c>
      <c r="E90" s="82" t="s">
        <v>6</v>
      </c>
      <c r="F90" s="83">
        <v>1</v>
      </c>
      <c r="G90" s="84">
        <v>824.05</v>
      </c>
      <c r="H90" s="27">
        <f t="shared" si="4"/>
        <v>824.05</v>
      </c>
      <c r="I90" s="7"/>
    </row>
    <row r="91" spans="1:9">
      <c r="A91" s="62"/>
      <c r="B91" s="5"/>
      <c r="C91" s="44"/>
      <c r="D91" s="80"/>
      <c r="E91" s="25"/>
      <c r="F91" s="46"/>
      <c r="G91" s="24"/>
      <c r="H91" s="27">
        <f t="shared" si="4"/>
        <v>0</v>
      </c>
      <c r="I91" s="7"/>
    </row>
    <row r="92" spans="1:9">
      <c r="A92" s="62"/>
      <c r="B92" s="5"/>
      <c r="C92" s="44"/>
      <c r="D92" s="80"/>
      <c r="E92" s="25"/>
      <c r="F92" s="46"/>
      <c r="G92" s="24"/>
      <c r="H92" s="27">
        <f t="shared" si="4"/>
        <v>0</v>
      </c>
      <c r="I92" s="7"/>
    </row>
    <row r="93" spans="1:9">
      <c r="A93" s="62"/>
      <c r="B93" s="5"/>
      <c r="C93" s="44" t="s">
        <v>252</v>
      </c>
      <c r="D93" s="80" t="s">
        <v>84</v>
      </c>
      <c r="E93" s="25"/>
      <c r="F93" s="46"/>
      <c r="G93" s="24"/>
      <c r="H93" s="27">
        <f t="shared" si="4"/>
        <v>0</v>
      </c>
      <c r="I93" s="7"/>
    </row>
    <row r="94" spans="1:9">
      <c r="A94" s="4" t="s">
        <v>40</v>
      </c>
      <c r="B94" s="39"/>
      <c r="C94" s="14" t="s">
        <v>276</v>
      </c>
      <c r="D94" s="5" t="s">
        <v>85</v>
      </c>
      <c r="E94" s="25" t="s">
        <v>6</v>
      </c>
      <c r="F94" s="85">
        <v>159.4</v>
      </c>
      <c r="G94" s="24">
        <v>3.75</v>
      </c>
      <c r="H94" s="27">
        <f t="shared" si="4"/>
        <v>597.75</v>
      </c>
      <c r="I94" s="7"/>
    </row>
    <row r="95" spans="1:9">
      <c r="A95" s="4" t="s">
        <v>40</v>
      </c>
      <c r="B95" s="39"/>
      <c r="C95" s="14" t="s">
        <v>277</v>
      </c>
      <c r="D95" s="5" t="s">
        <v>86</v>
      </c>
      <c r="E95" s="25" t="s">
        <v>6</v>
      </c>
      <c r="F95" s="85">
        <v>159.4</v>
      </c>
      <c r="G95" s="25">
        <v>4.95</v>
      </c>
      <c r="H95" s="27">
        <f t="shared" si="4"/>
        <v>789.03000000000009</v>
      </c>
      <c r="I95" s="7"/>
    </row>
    <row r="96" spans="1:9" ht="34.5">
      <c r="A96" s="62" t="s">
        <v>76</v>
      </c>
      <c r="B96" s="39">
        <v>90902</v>
      </c>
      <c r="C96" s="14" t="s">
        <v>278</v>
      </c>
      <c r="D96" s="61" t="s">
        <v>126</v>
      </c>
      <c r="E96" s="59" t="s">
        <v>6</v>
      </c>
      <c r="F96" s="85">
        <v>159.4</v>
      </c>
      <c r="G96" s="86">
        <v>78.7</v>
      </c>
      <c r="H96" s="27">
        <f t="shared" si="4"/>
        <v>12544.78</v>
      </c>
      <c r="I96" s="7"/>
    </row>
    <row r="97" spans="1:9" ht="34.5">
      <c r="A97" s="62" t="s">
        <v>76</v>
      </c>
      <c r="B97" s="69" t="s">
        <v>88</v>
      </c>
      <c r="C97" s="14" t="s">
        <v>279</v>
      </c>
      <c r="D97" s="73" t="s">
        <v>89</v>
      </c>
      <c r="E97" s="59" t="s">
        <v>6</v>
      </c>
      <c r="F97" s="85">
        <v>159.4</v>
      </c>
      <c r="G97" s="86">
        <v>65.38</v>
      </c>
      <c r="H97" s="27">
        <f t="shared" si="4"/>
        <v>10421.572</v>
      </c>
      <c r="I97" s="7"/>
    </row>
    <row r="98" spans="1:9" ht="23.25">
      <c r="A98" s="62" t="s">
        <v>91</v>
      </c>
      <c r="B98" s="39">
        <v>88650</v>
      </c>
      <c r="C98" s="14" t="s">
        <v>280</v>
      </c>
      <c r="D98" s="61" t="s">
        <v>90</v>
      </c>
      <c r="E98" s="59" t="s">
        <v>9</v>
      </c>
      <c r="F98" s="85">
        <v>98.8</v>
      </c>
      <c r="G98" s="86">
        <v>11.26</v>
      </c>
      <c r="H98" s="27">
        <f t="shared" si="4"/>
        <v>1112.4880000000001</v>
      </c>
      <c r="I98" s="7"/>
    </row>
    <row r="99" spans="1:9" ht="23.25">
      <c r="A99" s="62" t="s">
        <v>108</v>
      </c>
      <c r="B99" s="74" t="s">
        <v>125</v>
      </c>
      <c r="C99" s="14" t="s">
        <v>281</v>
      </c>
      <c r="D99" s="73" t="s">
        <v>225</v>
      </c>
      <c r="E99" s="59" t="s">
        <v>6</v>
      </c>
      <c r="F99" s="85">
        <v>76.5</v>
      </c>
      <c r="G99" s="86">
        <v>49.15</v>
      </c>
      <c r="H99" s="27">
        <f t="shared" si="4"/>
        <v>3759.9749999999999</v>
      </c>
      <c r="I99" s="7"/>
    </row>
    <row r="100" spans="1:9" ht="23.25">
      <c r="A100" s="74" t="s">
        <v>73</v>
      </c>
      <c r="B100" s="128">
        <v>20232</v>
      </c>
      <c r="C100" s="127" t="s">
        <v>408</v>
      </c>
      <c r="D100" s="61" t="s">
        <v>407</v>
      </c>
      <c r="E100" s="59" t="s">
        <v>9</v>
      </c>
      <c r="F100" s="85">
        <v>13.5</v>
      </c>
      <c r="G100" s="86">
        <v>57.52</v>
      </c>
      <c r="H100" s="27">
        <f t="shared" si="4"/>
        <v>776.5200000000001</v>
      </c>
      <c r="I100" s="7"/>
    </row>
    <row r="101" spans="1:9">
      <c r="A101" s="62"/>
      <c r="B101" s="5"/>
      <c r="C101" s="14"/>
      <c r="D101" s="80"/>
      <c r="E101" s="25"/>
      <c r="F101" s="46"/>
      <c r="G101" s="24"/>
      <c r="H101" s="27">
        <f t="shared" si="4"/>
        <v>0</v>
      </c>
      <c r="I101" s="7"/>
    </row>
    <row r="102" spans="1:9">
      <c r="A102" s="62"/>
      <c r="B102" s="5"/>
      <c r="C102" s="44"/>
      <c r="D102" s="80"/>
      <c r="E102" s="25"/>
      <c r="F102" s="46"/>
      <c r="G102" s="24"/>
      <c r="H102" s="27">
        <f t="shared" si="4"/>
        <v>0</v>
      </c>
      <c r="I102" s="7"/>
    </row>
    <row r="103" spans="1:9">
      <c r="A103" s="62"/>
      <c r="B103" s="5"/>
      <c r="C103" s="44" t="s">
        <v>282</v>
      </c>
      <c r="D103" s="80" t="s">
        <v>43</v>
      </c>
      <c r="E103" s="25"/>
      <c r="F103" s="46"/>
      <c r="G103" s="24"/>
      <c r="H103" s="27">
        <f t="shared" si="4"/>
        <v>0</v>
      </c>
      <c r="I103" s="7"/>
    </row>
    <row r="104" spans="1:9">
      <c r="A104" s="74" t="s">
        <v>73</v>
      </c>
      <c r="B104" s="39">
        <v>12774</v>
      </c>
      <c r="C104" s="14" t="s">
        <v>283</v>
      </c>
      <c r="D104" s="61" t="s">
        <v>92</v>
      </c>
      <c r="E104" s="59" t="s">
        <v>32</v>
      </c>
      <c r="F104" s="85">
        <v>1</v>
      </c>
      <c r="G104" s="60">
        <v>117.78</v>
      </c>
      <c r="H104" s="27">
        <f t="shared" si="4"/>
        <v>117.78</v>
      </c>
      <c r="I104" s="7"/>
    </row>
    <row r="105" spans="1:9">
      <c r="A105" s="96" t="s">
        <v>73</v>
      </c>
      <c r="B105" s="74">
        <v>11868</v>
      </c>
      <c r="C105" s="14" t="s">
        <v>284</v>
      </c>
      <c r="D105" s="73" t="s">
        <v>95</v>
      </c>
      <c r="E105" s="59" t="s">
        <v>32</v>
      </c>
      <c r="F105" s="85">
        <v>1</v>
      </c>
      <c r="G105" s="60">
        <v>456.19</v>
      </c>
      <c r="H105" s="27">
        <f t="shared" si="4"/>
        <v>456.19</v>
      </c>
      <c r="I105" s="7"/>
    </row>
    <row r="106" spans="1:9" ht="34.5">
      <c r="A106" s="74" t="s">
        <v>73</v>
      </c>
      <c r="B106" s="96" t="s">
        <v>94</v>
      </c>
      <c r="C106" s="14" t="s">
        <v>285</v>
      </c>
      <c r="D106" s="61" t="s">
        <v>93</v>
      </c>
      <c r="E106" s="59" t="s">
        <v>9</v>
      </c>
      <c r="F106" s="85">
        <v>93</v>
      </c>
      <c r="G106" s="60">
        <v>10.73</v>
      </c>
      <c r="H106" s="27">
        <f t="shared" si="4"/>
        <v>997.89</v>
      </c>
      <c r="I106" s="7"/>
    </row>
    <row r="107" spans="1:9" ht="34.5">
      <c r="A107" s="69" t="s">
        <v>87</v>
      </c>
      <c r="B107" s="102" t="s">
        <v>97</v>
      </c>
      <c r="C107" s="14" t="s">
        <v>286</v>
      </c>
      <c r="D107" s="73" t="s">
        <v>96</v>
      </c>
      <c r="E107" s="59" t="s">
        <v>9</v>
      </c>
      <c r="F107" s="85">
        <v>46.5</v>
      </c>
      <c r="G107" s="60">
        <v>24.94</v>
      </c>
      <c r="H107" s="27">
        <f t="shared" si="4"/>
        <v>1159.71</v>
      </c>
      <c r="I107" s="7"/>
    </row>
    <row r="108" spans="1:9" ht="26.25">
      <c r="A108" s="4" t="s">
        <v>40</v>
      </c>
      <c r="B108" s="39"/>
      <c r="C108" s="14" t="s">
        <v>287</v>
      </c>
      <c r="D108" s="120" t="s">
        <v>98</v>
      </c>
      <c r="E108" s="25" t="s">
        <v>9</v>
      </c>
      <c r="F108" s="36">
        <v>38</v>
      </c>
      <c r="G108" s="42">
        <v>16.350000000000001</v>
      </c>
      <c r="H108" s="27">
        <f t="shared" si="4"/>
        <v>621.30000000000007</v>
      </c>
      <c r="I108" s="7"/>
    </row>
    <row r="109" spans="1:9" ht="23.25">
      <c r="A109" s="74" t="s">
        <v>87</v>
      </c>
      <c r="B109" s="96" t="s">
        <v>100</v>
      </c>
      <c r="C109" s="14" t="s">
        <v>288</v>
      </c>
      <c r="D109" s="112" t="s">
        <v>99</v>
      </c>
      <c r="E109" s="59" t="s">
        <v>32</v>
      </c>
      <c r="F109" s="85">
        <v>18</v>
      </c>
      <c r="G109" s="60">
        <v>32.799999999999997</v>
      </c>
      <c r="H109" s="27">
        <f t="shared" si="4"/>
        <v>590.4</v>
      </c>
      <c r="I109" s="7"/>
    </row>
    <row r="110" spans="1:9" ht="23.25">
      <c r="A110" s="96" t="s">
        <v>87</v>
      </c>
      <c r="B110" s="74" t="s">
        <v>102</v>
      </c>
      <c r="C110" s="14" t="s">
        <v>289</v>
      </c>
      <c r="D110" s="73" t="s">
        <v>101</v>
      </c>
      <c r="E110" s="59" t="s">
        <v>32</v>
      </c>
      <c r="F110" s="85">
        <v>8</v>
      </c>
      <c r="G110" s="60">
        <v>550.88</v>
      </c>
      <c r="H110" s="27">
        <f t="shared" si="4"/>
        <v>4407.04</v>
      </c>
      <c r="I110" s="7"/>
    </row>
    <row r="111" spans="1:9" ht="23.25">
      <c r="A111" s="96" t="s">
        <v>87</v>
      </c>
      <c r="B111" s="74" t="s">
        <v>104</v>
      </c>
      <c r="C111" s="14" t="s">
        <v>290</v>
      </c>
      <c r="D111" s="73" t="s">
        <v>103</v>
      </c>
      <c r="E111" s="59" t="s">
        <v>32</v>
      </c>
      <c r="F111" s="85">
        <v>16</v>
      </c>
      <c r="G111" s="60">
        <v>145.25</v>
      </c>
      <c r="H111" s="27">
        <f t="shared" si="4"/>
        <v>2324</v>
      </c>
      <c r="I111" s="7"/>
    </row>
    <row r="112" spans="1:9" ht="23.25">
      <c r="A112" s="62" t="s">
        <v>91</v>
      </c>
      <c r="B112" s="96" t="s">
        <v>106</v>
      </c>
      <c r="C112" s="14" t="s">
        <v>291</v>
      </c>
      <c r="D112" s="61" t="s">
        <v>105</v>
      </c>
      <c r="E112" s="59" t="s">
        <v>32</v>
      </c>
      <c r="F112" s="85">
        <v>10</v>
      </c>
      <c r="G112" s="60">
        <v>374.49</v>
      </c>
      <c r="H112" s="27">
        <f t="shared" si="4"/>
        <v>3744.9</v>
      </c>
      <c r="I112" s="7"/>
    </row>
    <row r="113" spans="1:9" ht="23.25">
      <c r="A113" s="62" t="s">
        <v>108</v>
      </c>
      <c r="B113" s="74" t="s">
        <v>109</v>
      </c>
      <c r="C113" s="14" t="s">
        <v>292</v>
      </c>
      <c r="D113" s="73" t="s">
        <v>107</v>
      </c>
      <c r="E113" s="59" t="s">
        <v>32</v>
      </c>
      <c r="F113" s="85">
        <v>1</v>
      </c>
      <c r="G113" s="60">
        <v>136.24</v>
      </c>
      <c r="H113" s="27">
        <f t="shared" si="4"/>
        <v>136.24</v>
      </c>
      <c r="I113" s="7"/>
    </row>
    <row r="114" spans="1:9" ht="23.25">
      <c r="A114" s="96" t="s">
        <v>73</v>
      </c>
      <c r="B114" s="96">
        <v>10891</v>
      </c>
      <c r="C114" s="14" t="s">
        <v>293</v>
      </c>
      <c r="D114" s="61" t="s">
        <v>110</v>
      </c>
      <c r="E114" s="59" t="s">
        <v>32</v>
      </c>
      <c r="F114" s="85">
        <v>4</v>
      </c>
      <c r="G114" s="60">
        <v>144.91999999999999</v>
      </c>
      <c r="H114" s="27">
        <f t="shared" si="4"/>
        <v>579.67999999999995</v>
      </c>
      <c r="I114" s="7"/>
    </row>
    <row r="115" spans="1:9">
      <c r="A115" s="4" t="s">
        <v>40</v>
      </c>
      <c r="B115" s="39"/>
      <c r="C115" s="14" t="s">
        <v>294</v>
      </c>
      <c r="D115" s="5" t="s">
        <v>112</v>
      </c>
      <c r="E115" s="59" t="s">
        <v>32</v>
      </c>
      <c r="F115" s="85">
        <v>4</v>
      </c>
      <c r="G115" s="121">
        <v>58</v>
      </c>
      <c r="H115" s="27">
        <f t="shared" si="4"/>
        <v>232</v>
      </c>
      <c r="I115" s="7"/>
    </row>
    <row r="116" spans="1:9" ht="23.25">
      <c r="A116" s="102" t="s">
        <v>87</v>
      </c>
      <c r="B116" s="102" t="s">
        <v>188</v>
      </c>
      <c r="C116" s="14" t="s">
        <v>295</v>
      </c>
      <c r="D116" s="61" t="s">
        <v>189</v>
      </c>
      <c r="E116" s="59" t="s">
        <v>32</v>
      </c>
      <c r="F116" s="85">
        <v>9</v>
      </c>
      <c r="G116" s="121">
        <v>71.45</v>
      </c>
      <c r="H116" s="27">
        <f t="shared" si="4"/>
        <v>643.05000000000007</v>
      </c>
      <c r="I116" s="7"/>
    </row>
    <row r="117" spans="1:9" ht="23.25">
      <c r="A117" s="102" t="s">
        <v>87</v>
      </c>
      <c r="B117" s="102" t="s">
        <v>190</v>
      </c>
      <c r="C117" s="14" t="s">
        <v>296</v>
      </c>
      <c r="D117" s="73" t="s">
        <v>191</v>
      </c>
      <c r="E117" s="59" t="s">
        <v>32</v>
      </c>
      <c r="F117" s="85">
        <v>10</v>
      </c>
      <c r="G117" s="121">
        <v>57.7</v>
      </c>
      <c r="H117" s="27">
        <f t="shared" si="4"/>
        <v>577</v>
      </c>
      <c r="I117" s="7"/>
    </row>
    <row r="118" spans="1:9" ht="23.25">
      <c r="A118" s="102" t="s">
        <v>87</v>
      </c>
      <c r="B118" s="102" t="s">
        <v>192</v>
      </c>
      <c r="C118" s="14" t="s">
        <v>297</v>
      </c>
      <c r="D118" s="61" t="s">
        <v>193</v>
      </c>
      <c r="E118" s="25" t="s">
        <v>32</v>
      </c>
      <c r="F118" s="46">
        <v>9</v>
      </c>
      <c r="G118" s="24">
        <v>56.6</v>
      </c>
      <c r="H118" s="27">
        <f t="shared" si="4"/>
        <v>509.40000000000003</v>
      </c>
      <c r="I118" s="7"/>
    </row>
    <row r="119" spans="1:9" ht="34.5">
      <c r="A119" s="96" t="s">
        <v>73</v>
      </c>
      <c r="B119" s="96">
        <v>39362</v>
      </c>
      <c r="C119" s="14" t="s">
        <v>298</v>
      </c>
      <c r="D119" s="73" t="s">
        <v>198</v>
      </c>
      <c r="E119" s="25" t="s">
        <v>32</v>
      </c>
      <c r="F119" s="46">
        <v>1</v>
      </c>
      <c r="G119" s="24">
        <v>3604.77</v>
      </c>
      <c r="H119" s="27">
        <f t="shared" si="4"/>
        <v>3604.77</v>
      </c>
      <c r="I119" s="7"/>
    </row>
    <row r="120" spans="1:9">
      <c r="A120" s="102" t="s">
        <v>199</v>
      </c>
      <c r="B120" s="102"/>
      <c r="C120" s="14" t="s">
        <v>299</v>
      </c>
      <c r="D120" s="73" t="s">
        <v>200</v>
      </c>
      <c r="E120" s="25" t="s">
        <v>32</v>
      </c>
      <c r="F120" s="46">
        <v>1</v>
      </c>
      <c r="G120" s="24">
        <v>1590</v>
      </c>
      <c r="H120" s="27">
        <f t="shared" si="4"/>
        <v>1590</v>
      </c>
      <c r="I120" s="7"/>
    </row>
    <row r="121" spans="1:9">
      <c r="A121" s="102"/>
      <c r="B121" s="102"/>
      <c r="C121" s="14"/>
      <c r="D121" s="73"/>
      <c r="E121" s="25"/>
      <c r="F121" s="46"/>
      <c r="G121" s="24"/>
      <c r="H121" s="27">
        <f t="shared" si="4"/>
        <v>0</v>
      </c>
      <c r="I121" s="7"/>
    </row>
    <row r="122" spans="1:9">
      <c r="A122" s="62"/>
      <c r="B122" s="5"/>
      <c r="C122" s="44"/>
      <c r="D122" s="123"/>
      <c r="E122" s="25"/>
      <c r="F122" s="26"/>
      <c r="G122" s="24"/>
      <c r="H122" s="27">
        <f t="shared" si="4"/>
        <v>0</v>
      </c>
      <c r="I122" s="7"/>
    </row>
    <row r="123" spans="1:9">
      <c r="A123" s="62"/>
      <c r="B123" s="5"/>
      <c r="C123" s="44" t="s">
        <v>300</v>
      </c>
      <c r="D123" s="123" t="s">
        <v>44</v>
      </c>
      <c r="E123" s="25"/>
      <c r="F123" s="26"/>
      <c r="G123" s="24"/>
      <c r="H123" s="27">
        <f t="shared" si="4"/>
        <v>0</v>
      </c>
      <c r="I123" s="7"/>
    </row>
    <row r="124" spans="1:9" ht="23.25">
      <c r="A124" s="96" t="s">
        <v>73</v>
      </c>
      <c r="B124" s="39">
        <v>40400</v>
      </c>
      <c r="C124" s="14" t="s">
        <v>301</v>
      </c>
      <c r="D124" s="61" t="s">
        <v>113</v>
      </c>
      <c r="E124" s="59" t="s">
        <v>9</v>
      </c>
      <c r="F124" s="85">
        <v>134</v>
      </c>
      <c r="G124" s="60">
        <v>3.44</v>
      </c>
      <c r="H124" s="27">
        <f t="shared" si="4"/>
        <v>460.96</v>
      </c>
      <c r="I124" s="7"/>
    </row>
    <row r="125" spans="1:9" ht="23.25">
      <c r="A125" s="124" t="s">
        <v>108</v>
      </c>
      <c r="B125" s="69" t="s">
        <v>115</v>
      </c>
      <c r="C125" s="14" t="s">
        <v>302</v>
      </c>
      <c r="D125" s="126" t="s">
        <v>114</v>
      </c>
      <c r="E125" s="59" t="s">
        <v>9</v>
      </c>
      <c r="F125" s="85">
        <v>330</v>
      </c>
      <c r="G125" s="89">
        <v>3.55</v>
      </c>
      <c r="H125" s="27">
        <f t="shared" si="4"/>
        <v>1171.5</v>
      </c>
      <c r="I125" s="7"/>
    </row>
    <row r="126" spans="1:9" ht="23.25">
      <c r="A126" s="96" t="s">
        <v>87</v>
      </c>
      <c r="B126" s="96" t="s">
        <v>187</v>
      </c>
      <c r="C126" s="14" t="s">
        <v>303</v>
      </c>
      <c r="D126" s="73" t="s">
        <v>186</v>
      </c>
      <c r="E126" s="125" t="s">
        <v>9</v>
      </c>
      <c r="F126" s="85">
        <v>110</v>
      </c>
      <c r="G126" s="89">
        <v>6.07</v>
      </c>
      <c r="H126" s="27">
        <f t="shared" si="4"/>
        <v>667.7</v>
      </c>
      <c r="I126" s="7"/>
    </row>
    <row r="127" spans="1:9" ht="23.25">
      <c r="A127" s="102" t="s">
        <v>87</v>
      </c>
      <c r="B127" s="102" t="s">
        <v>185</v>
      </c>
      <c r="C127" s="14" t="s">
        <v>304</v>
      </c>
      <c r="D127" s="61" t="s">
        <v>184</v>
      </c>
      <c r="E127" s="60" t="s">
        <v>9</v>
      </c>
      <c r="F127" s="87">
        <v>115</v>
      </c>
      <c r="G127" s="89">
        <v>9.7799999999999994</v>
      </c>
      <c r="H127" s="27">
        <f t="shared" si="4"/>
        <v>1124.6999999999998</v>
      </c>
      <c r="I127" s="7"/>
    </row>
    <row r="128" spans="1:9" ht="25.5">
      <c r="A128" s="4" t="s">
        <v>40</v>
      </c>
      <c r="B128" s="16"/>
      <c r="C128" s="14" t="s">
        <v>305</v>
      </c>
      <c r="D128" s="37" t="s">
        <v>118</v>
      </c>
      <c r="E128" s="25" t="s">
        <v>32</v>
      </c>
      <c r="F128" s="36">
        <v>12</v>
      </c>
      <c r="G128" s="24">
        <v>112</v>
      </c>
      <c r="H128" s="27">
        <f t="shared" si="4"/>
        <v>1344</v>
      </c>
      <c r="I128" s="7"/>
    </row>
    <row r="129" spans="1:9" ht="25.5">
      <c r="A129" s="4" t="s">
        <v>40</v>
      </c>
      <c r="B129" s="16"/>
      <c r="C129" s="14" t="s">
        <v>306</v>
      </c>
      <c r="D129" s="37" t="s">
        <v>226</v>
      </c>
      <c r="E129" s="25" t="s">
        <v>32</v>
      </c>
      <c r="F129" s="36">
        <v>6</v>
      </c>
      <c r="G129" s="24">
        <v>128</v>
      </c>
      <c r="H129" s="27">
        <f t="shared" si="4"/>
        <v>768</v>
      </c>
      <c r="I129" s="7"/>
    </row>
    <row r="130" spans="1:9" ht="23.25">
      <c r="A130" s="62" t="s">
        <v>111</v>
      </c>
      <c r="B130" s="16">
        <v>92000</v>
      </c>
      <c r="C130" s="14" t="s">
        <v>307</v>
      </c>
      <c r="D130" s="61" t="s">
        <v>119</v>
      </c>
      <c r="E130" s="25" t="s">
        <v>32</v>
      </c>
      <c r="F130" s="36">
        <v>18</v>
      </c>
      <c r="G130" s="24">
        <v>26.34</v>
      </c>
      <c r="H130" s="27">
        <f t="shared" si="4"/>
        <v>474.12</v>
      </c>
      <c r="I130" s="7"/>
    </row>
    <row r="131" spans="1:9" ht="23.25">
      <c r="A131" s="62" t="s">
        <v>121</v>
      </c>
      <c r="B131" s="16">
        <v>91953</v>
      </c>
      <c r="C131" s="14" t="s">
        <v>308</v>
      </c>
      <c r="D131" s="73" t="s">
        <v>120</v>
      </c>
      <c r="E131" s="25" t="s">
        <v>32</v>
      </c>
      <c r="F131" s="36">
        <v>16</v>
      </c>
      <c r="G131" s="24">
        <v>24.96</v>
      </c>
      <c r="H131" s="27">
        <f t="shared" si="4"/>
        <v>399.36</v>
      </c>
      <c r="I131" s="7"/>
    </row>
    <row r="132" spans="1:9" ht="23.25">
      <c r="A132" s="62" t="s">
        <v>123</v>
      </c>
      <c r="B132" s="74" t="s">
        <v>124</v>
      </c>
      <c r="C132" s="14" t="s">
        <v>309</v>
      </c>
      <c r="D132" s="61" t="s">
        <v>122</v>
      </c>
      <c r="E132" s="25" t="s">
        <v>32</v>
      </c>
      <c r="F132" s="36">
        <v>2</v>
      </c>
      <c r="G132" s="24">
        <v>39.51</v>
      </c>
      <c r="H132" s="27">
        <f t="shared" si="4"/>
        <v>79.02</v>
      </c>
      <c r="I132" s="7"/>
    </row>
    <row r="133" spans="1:9" ht="23.25">
      <c r="A133" s="96" t="s">
        <v>73</v>
      </c>
      <c r="B133" s="96">
        <v>38774</v>
      </c>
      <c r="C133" s="14" t="s">
        <v>310</v>
      </c>
      <c r="D133" s="73" t="s">
        <v>127</v>
      </c>
      <c r="E133" s="25" t="s">
        <v>128</v>
      </c>
      <c r="F133" s="36">
        <v>7</v>
      </c>
      <c r="G133" s="24">
        <v>78</v>
      </c>
      <c r="H133" s="27">
        <f t="shared" si="4"/>
        <v>546</v>
      </c>
      <c r="I133" s="7"/>
    </row>
    <row r="134" spans="1:9">
      <c r="A134" s="62"/>
      <c r="B134" s="5"/>
      <c r="C134" s="44"/>
      <c r="D134" s="80"/>
      <c r="E134" s="25"/>
      <c r="F134" s="46"/>
      <c r="G134" s="24"/>
      <c r="H134" s="27">
        <f t="shared" si="4"/>
        <v>0</v>
      </c>
      <c r="I134" s="7"/>
    </row>
    <row r="135" spans="1:9">
      <c r="A135" s="62"/>
      <c r="B135" s="5"/>
      <c r="C135" s="44"/>
      <c r="D135" s="80"/>
      <c r="E135" s="25"/>
      <c r="F135" s="46"/>
      <c r="G135" s="24"/>
      <c r="H135" s="27">
        <f t="shared" si="4"/>
        <v>0</v>
      </c>
      <c r="I135" s="7"/>
    </row>
    <row r="136" spans="1:9">
      <c r="A136" s="9"/>
      <c r="B136" s="10"/>
      <c r="C136" s="11">
        <v>4</v>
      </c>
      <c r="D136" s="12" t="s">
        <v>406</v>
      </c>
      <c r="E136" s="28"/>
      <c r="F136" s="29"/>
      <c r="G136" s="13">
        <f>SUM(H138:H246)</f>
        <v>1009956.5675000002</v>
      </c>
      <c r="H136" s="30">
        <v>0</v>
      </c>
      <c r="I136" s="7"/>
    </row>
    <row r="137" spans="1:9" s="35" customFormat="1">
      <c r="A137" s="97"/>
      <c r="B137" s="98"/>
      <c r="C137" s="16" t="s">
        <v>311</v>
      </c>
      <c r="D137" s="15" t="s">
        <v>53</v>
      </c>
      <c r="E137" s="25"/>
      <c r="F137" s="99"/>
      <c r="G137" s="100"/>
      <c r="H137" s="27">
        <f t="shared" si="4"/>
        <v>0</v>
      </c>
      <c r="I137" s="34"/>
    </row>
    <row r="138" spans="1:9" s="101" customFormat="1" ht="25.5">
      <c r="A138" s="4" t="s">
        <v>40</v>
      </c>
      <c r="B138" s="98"/>
      <c r="C138" s="16" t="s">
        <v>312</v>
      </c>
      <c r="D138" s="15" t="s">
        <v>50</v>
      </c>
      <c r="E138" s="25" t="s">
        <v>32</v>
      </c>
      <c r="F138" s="36">
        <v>1</v>
      </c>
      <c r="G138" s="100">
        <v>4625</v>
      </c>
      <c r="H138" s="27">
        <f t="shared" si="4"/>
        <v>4625</v>
      </c>
      <c r="I138" s="34"/>
    </row>
    <row r="139" spans="1:9" s="101" customFormat="1">
      <c r="A139" s="4" t="s">
        <v>4</v>
      </c>
      <c r="B139" s="98">
        <v>79472</v>
      </c>
      <c r="C139" s="16" t="s">
        <v>313</v>
      </c>
      <c r="D139" s="61" t="s">
        <v>54</v>
      </c>
      <c r="E139" s="25" t="s">
        <v>6</v>
      </c>
      <c r="F139" s="36">
        <v>470.8</v>
      </c>
      <c r="G139" s="100">
        <v>0.59</v>
      </c>
      <c r="H139" s="27">
        <f t="shared" si="4"/>
        <v>277.77199999999999</v>
      </c>
      <c r="I139" s="34"/>
    </row>
    <row r="140" spans="1:9" s="101" customFormat="1" ht="23.25">
      <c r="A140" s="4" t="s">
        <v>4</v>
      </c>
      <c r="B140" s="98" t="s">
        <v>56</v>
      </c>
      <c r="C140" s="16" t="s">
        <v>314</v>
      </c>
      <c r="D140" s="73" t="s">
        <v>55</v>
      </c>
      <c r="E140" s="25" t="s">
        <v>6</v>
      </c>
      <c r="F140" s="36">
        <v>470.8</v>
      </c>
      <c r="G140" s="100">
        <v>11.74</v>
      </c>
      <c r="H140" s="27">
        <f t="shared" si="4"/>
        <v>5527.192</v>
      </c>
      <c r="I140" s="34"/>
    </row>
    <row r="141" spans="1:9" s="101" customFormat="1" ht="36.75">
      <c r="A141" s="62" t="s">
        <v>37</v>
      </c>
      <c r="B141" s="70">
        <v>4813</v>
      </c>
      <c r="C141" s="16" t="s">
        <v>315</v>
      </c>
      <c r="D141" s="122" t="s">
        <v>49</v>
      </c>
      <c r="E141" s="25" t="s">
        <v>6</v>
      </c>
      <c r="F141" s="36">
        <v>2.5</v>
      </c>
      <c r="G141" s="24">
        <v>312</v>
      </c>
      <c r="H141" s="27">
        <f t="shared" si="4"/>
        <v>780</v>
      </c>
      <c r="I141" s="34"/>
    </row>
    <row r="142" spans="1:9" s="101" customFormat="1">
      <c r="A142" s="62"/>
      <c r="B142" s="70"/>
      <c r="C142" s="14"/>
      <c r="D142" s="72"/>
      <c r="E142" s="25"/>
      <c r="F142" s="26"/>
      <c r="G142" s="24"/>
      <c r="H142" s="27">
        <f t="shared" si="4"/>
        <v>0</v>
      </c>
      <c r="I142" s="34"/>
    </row>
    <row r="143" spans="1:9" s="101" customFormat="1">
      <c r="A143" s="4"/>
      <c r="B143" s="98"/>
      <c r="C143" s="16"/>
      <c r="D143" s="73"/>
      <c r="E143" s="25"/>
      <c r="F143" s="36"/>
      <c r="G143" s="100"/>
      <c r="H143" s="27">
        <f t="shared" si="4"/>
        <v>0</v>
      </c>
      <c r="I143" s="34"/>
    </row>
    <row r="144" spans="1:9" s="35" customFormat="1">
      <c r="A144" s="97"/>
      <c r="B144" s="98"/>
      <c r="C144" s="16" t="s">
        <v>316</v>
      </c>
      <c r="D144" s="15" t="s">
        <v>57</v>
      </c>
      <c r="E144" s="25"/>
      <c r="F144" s="99"/>
      <c r="G144" s="100"/>
      <c r="H144" s="27">
        <f t="shared" si="4"/>
        <v>0</v>
      </c>
      <c r="I144" s="34"/>
    </row>
    <row r="145" spans="1:9" s="35" customFormat="1" ht="34.5">
      <c r="A145" s="4" t="s">
        <v>4</v>
      </c>
      <c r="B145" s="98">
        <v>90880</v>
      </c>
      <c r="C145" s="16" t="s">
        <v>317</v>
      </c>
      <c r="D145" s="112" t="s">
        <v>58</v>
      </c>
      <c r="E145" s="25" t="s">
        <v>9</v>
      </c>
      <c r="F145" s="51">
        <v>197</v>
      </c>
      <c r="G145" s="100">
        <v>67.05</v>
      </c>
      <c r="H145" s="27">
        <f t="shared" si="4"/>
        <v>13208.849999999999</v>
      </c>
      <c r="I145" s="34"/>
    </row>
    <row r="146" spans="1:9" s="35" customFormat="1">
      <c r="A146" s="4" t="s">
        <v>4</v>
      </c>
      <c r="B146" s="5" t="s">
        <v>17</v>
      </c>
      <c r="C146" s="16" t="s">
        <v>318</v>
      </c>
      <c r="D146" s="5" t="s">
        <v>16</v>
      </c>
      <c r="E146" s="25" t="s">
        <v>6</v>
      </c>
      <c r="F146" s="46">
        <v>115.2</v>
      </c>
      <c r="G146" s="36">
        <v>55</v>
      </c>
      <c r="H146" s="27">
        <f t="shared" si="4"/>
        <v>6336</v>
      </c>
      <c r="I146" s="34"/>
    </row>
    <row r="147" spans="1:9" s="35" customFormat="1" ht="25.5">
      <c r="A147" s="4" t="s">
        <v>4</v>
      </c>
      <c r="B147" s="5" t="s">
        <v>19</v>
      </c>
      <c r="C147" s="16" t="s">
        <v>319</v>
      </c>
      <c r="D147" s="5" t="s">
        <v>18</v>
      </c>
      <c r="E147" s="25" t="s">
        <v>7</v>
      </c>
      <c r="F147" s="46">
        <v>10.16</v>
      </c>
      <c r="G147" s="36">
        <v>385</v>
      </c>
      <c r="H147" s="27">
        <f t="shared" si="4"/>
        <v>3911.6</v>
      </c>
      <c r="I147" s="34"/>
    </row>
    <row r="148" spans="1:9" s="35" customFormat="1" ht="25.5">
      <c r="A148" s="4" t="s">
        <v>4</v>
      </c>
      <c r="B148" s="5" t="s">
        <v>21</v>
      </c>
      <c r="C148" s="16" t="s">
        <v>320</v>
      </c>
      <c r="D148" s="5" t="s">
        <v>20</v>
      </c>
      <c r="E148" s="25" t="s">
        <v>10</v>
      </c>
      <c r="F148" s="46">
        <v>520.71</v>
      </c>
      <c r="G148" s="36">
        <v>8.8000000000000007</v>
      </c>
      <c r="H148" s="27">
        <f t="shared" si="4"/>
        <v>4582.2480000000005</v>
      </c>
      <c r="I148" s="34"/>
    </row>
    <row r="149" spans="1:9" s="35" customFormat="1" ht="25.5">
      <c r="A149" s="4" t="s">
        <v>4</v>
      </c>
      <c r="B149" s="5" t="s">
        <v>23</v>
      </c>
      <c r="C149" s="16" t="s">
        <v>321</v>
      </c>
      <c r="D149" s="5" t="s">
        <v>22</v>
      </c>
      <c r="E149" s="25" t="s">
        <v>10</v>
      </c>
      <c r="F149" s="46">
        <v>224.03</v>
      </c>
      <c r="G149" s="36">
        <v>9.8000000000000007</v>
      </c>
      <c r="H149" s="27">
        <f t="shared" si="4"/>
        <v>2195.4940000000001</v>
      </c>
      <c r="I149" s="34"/>
    </row>
    <row r="150" spans="1:9" s="35" customFormat="1">
      <c r="A150" s="97"/>
      <c r="B150" s="98"/>
      <c r="C150" s="103"/>
      <c r="D150" s="104"/>
      <c r="E150" s="25"/>
      <c r="F150" s="99"/>
      <c r="G150" s="100"/>
      <c r="H150" s="27">
        <f t="shared" si="4"/>
        <v>0</v>
      </c>
      <c r="I150" s="34"/>
    </row>
    <row r="151" spans="1:9" s="35" customFormat="1">
      <c r="A151" s="97"/>
      <c r="B151" s="98"/>
      <c r="C151" s="103"/>
      <c r="D151" s="104"/>
      <c r="E151" s="25"/>
      <c r="F151" s="99"/>
      <c r="G151" s="100"/>
      <c r="H151" s="27">
        <f t="shared" si="4"/>
        <v>0</v>
      </c>
      <c r="I151" s="34"/>
    </row>
    <row r="152" spans="1:9" s="35" customFormat="1">
      <c r="A152" s="97"/>
      <c r="B152" s="98"/>
      <c r="C152" s="16" t="s">
        <v>322</v>
      </c>
      <c r="D152" s="15" t="s">
        <v>59</v>
      </c>
      <c r="E152" s="25"/>
      <c r="F152" s="99"/>
      <c r="G152" s="100"/>
      <c r="H152" s="27">
        <f t="shared" si="4"/>
        <v>0</v>
      </c>
      <c r="I152" s="34"/>
    </row>
    <row r="153" spans="1:9" s="35" customFormat="1" ht="45.75">
      <c r="A153" s="4" t="s">
        <v>4</v>
      </c>
      <c r="B153" s="5">
        <v>92408</v>
      </c>
      <c r="C153" s="16" t="s">
        <v>323</v>
      </c>
      <c r="D153" s="61" t="s">
        <v>60</v>
      </c>
      <c r="E153" s="25" t="s">
        <v>6</v>
      </c>
      <c r="F153" s="46">
        <v>184</v>
      </c>
      <c r="G153" s="36">
        <v>185.43</v>
      </c>
      <c r="H153" s="27">
        <f t="shared" si="4"/>
        <v>34119.120000000003</v>
      </c>
      <c r="I153" s="34"/>
    </row>
    <row r="154" spans="1:9" s="35" customFormat="1" ht="25.5">
      <c r="A154" s="4" t="s">
        <v>4</v>
      </c>
      <c r="B154" s="5" t="s">
        <v>19</v>
      </c>
      <c r="C154" s="16" t="s">
        <v>324</v>
      </c>
      <c r="D154" s="5" t="s">
        <v>18</v>
      </c>
      <c r="E154" s="25" t="s">
        <v>7</v>
      </c>
      <c r="F154" s="46">
        <v>19.940000000000001</v>
      </c>
      <c r="G154" s="36">
        <v>385</v>
      </c>
      <c r="H154" s="27">
        <f t="shared" si="4"/>
        <v>7676.9000000000005</v>
      </c>
      <c r="I154" s="34"/>
    </row>
    <row r="155" spans="1:9" s="35" customFormat="1" ht="25.5">
      <c r="A155" s="4" t="s">
        <v>4</v>
      </c>
      <c r="B155" s="5" t="s">
        <v>21</v>
      </c>
      <c r="C155" s="16" t="s">
        <v>325</v>
      </c>
      <c r="D155" s="5" t="s">
        <v>20</v>
      </c>
      <c r="E155" s="25" t="s">
        <v>10</v>
      </c>
      <c r="F155" s="46">
        <v>1317.88</v>
      </c>
      <c r="G155" s="36">
        <v>8.8000000000000007</v>
      </c>
      <c r="H155" s="27">
        <f t="shared" si="4"/>
        <v>11597.344000000003</v>
      </c>
      <c r="I155" s="34"/>
    </row>
    <row r="156" spans="1:9" s="35" customFormat="1" ht="25.5">
      <c r="A156" s="4" t="s">
        <v>4</v>
      </c>
      <c r="B156" s="5" t="s">
        <v>23</v>
      </c>
      <c r="C156" s="16" t="s">
        <v>326</v>
      </c>
      <c r="D156" s="5" t="s">
        <v>22</v>
      </c>
      <c r="E156" s="25" t="s">
        <v>10</v>
      </c>
      <c r="F156" s="46">
        <v>508.79</v>
      </c>
      <c r="G156" s="36">
        <v>9.8000000000000007</v>
      </c>
      <c r="H156" s="27">
        <f t="shared" si="4"/>
        <v>4986.1420000000007</v>
      </c>
      <c r="I156" s="34"/>
    </row>
    <row r="157" spans="1:9" s="35" customFormat="1">
      <c r="A157" s="97"/>
      <c r="B157" s="108"/>
      <c r="C157" s="16"/>
      <c r="D157" s="15"/>
      <c r="E157" s="25"/>
      <c r="F157" s="51"/>
      <c r="G157" s="100"/>
      <c r="H157" s="27">
        <f t="shared" si="4"/>
        <v>0</v>
      </c>
      <c r="I157" s="34"/>
    </row>
    <row r="158" spans="1:9" s="35" customFormat="1">
      <c r="A158" s="62"/>
      <c r="B158" s="98"/>
      <c r="C158" s="16"/>
      <c r="D158" s="65"/>
      <c r="E158" s="25"/>
      <c r="F158" s="99"/>
      <c r="G158" s="100"/>
      <c r="H158" s="27">
        <f t="shared" si="4"/>
        <v>0</v>
      </c>
      <c r="I158" s="34"/>
    </row>
    <row r="159" spans="1:9" s="35" customFormat="1">
      <c r="A159" s="97"/>
      <c r="B159" s="98"/>
      <c r="C159" s="16" t="s">
        <v>327</v>
      </c>
      <c r="D159" s="15" t="s">
        <v>161</v>
      </c>
      <c r="E159" s="25"/>
      <c r="F159" s="99"/>
      <c r="G159" s="100"/>
      <c r="H159" s="27">
        <f t="shared" si="4"/>
        <v>0</v>
      </c>
      <c r="I159" s="34"/>
    </row>
    <row r="160" spans="1:9" s="35" customFormat="1" ht="38.25">
      <c r="A160" s="43" t="s">
        <v>4</v>
      </c>
      <c r="B160" s="5">
        <v>87473</v>
      </c>
      <c r="C160" s="44" t="s">
        <v>328</v>
      </c>
      <c r="D160" s="5" t="s">
        <v>33</v>
      </c>
      <c r="E160" s="45" t="s">
        <v>6</v>
      </c>
      <c r="F160" s="46">
        <v>260.82</v>
      </c>
      <c r="G160" s="47">
        <v>87</v>
      </c>
      <c r="H160" s="27">
        <f t="shared" si="4"/>
        <v>22691.34</v>
      </c>
      <c r="I160" s="34"/>
    </row>
    <row r="161" spans="1:9" s="35" customFormat="1">
      <c r="A161" s="102" t="s">
        <v>87</v>
      </c>
      <c r="B161" s="102" t="s">
        <v>195</v>
      </c>
      <c r="C161" s="44" t="s">
        <v>329</v>
      </c>
      <c r="D161" s="61" t="s">
        <v>194</v>
      </c>
      <c r="E161" s="45" t="s">
        <v>6</v>
      </c>
      <c r="F161" s="46">
        <v>191</v>
      </c>
      <c r="G161" s="47">
        <v>30.17</v>
      </c>
      <c r="H161" s="27">
        <f t="shared" si="4"/>
        <v>5762.47</v>
      </c>
      <c r="I161" s="34"/>
    </row>
    <row r="162" spans="1:9" s="35" customFormat="1">
      <c r="A162" s="43"/>
      <c r="B162" s="5"/>
      <c r="C162" s="44"/>
      <c r="D162" s="5"/>
      <c r="E162" s="45"/>
      <c r="F162" s="46"/>
      <c r="G162" s="47"/>
      <c r="H162" s="27">
        <f t="shared" si="4"/>
        <v>0</v>
      </c>
      <c r="I162" s="34"/>
    </row>
    <row r="163" spans="1:9" s="35" customFormat="1">
      <c r="A163" s="97"/>
      <c r="B163" s="98"/>
      <c r="C163" s="103"/>
      <c r="D163" s="104"/>
      <c r="E163" s="25"/>
      <c r="F163" s="99"/>
      <c r="G163" s="100"/>
      <c r="H163" s="27">
        <f t="shared" si="4"/>
        <v>0</v>
      </c>
      <c r="I163" s="34"/>
    </row>
    <row r="164" spans="1:9" s="35" customFormat="1">
      <c r="A164" s="97"/>
      <c r="B164" s="98"/>
      <c r="C164" s="16" t="s">
        <v>330</v>
      </c>
      <c r="D164" s="15" t="s">
        <v>61</v>
      </c>
      <c r="E164" s="25"/>
      <c r="F164" s="99"/>
      <c r="G164" s="100"/>
      <c r="H164" s="27">
        <f t="shared" si="4"/>
        <v>0</v>
      </c>
      <c r="I164" s="34"/>
    </row>
    <row r="165" spans="1:9" s="35" customFormat="1" ht="45.75">
      <c r="A165" s="102" t="s">
        <v>87</v>
      </c>
      <c r="B165" s="102" t="s">
        <v>197</v>
      </c>
      <c r="C165" s="16" t="s">
        <v>331</v>
      </c>
      <c r="D165" s="61" t="s">
        <v>196</v>
      </c>
      <c r="E165" s="25" t="s">
        <v>6</v>
      </c>
      <c r="F165" s="106">
        <v>559.37</v>
      </c>
      <c r="G165" s="100">
        <v>198</v>
      </c>
      <c r="H165" s="27">
        <f t="shared" si="4"/>
        <v>110755.26</v>
      </c>
      <c r="I165" s="34"/>
    </row>
    <row r="166" spans="1:9" s="35" customFormat="1" ht="38.25">
      <c r="A166" s="97" t="s">
        <v>40</v>
      </c>
      <c r="B166" s="98"/>
      <c r="C166" s="16" t="s">
        <v>332</v>
      </c>
      <c r="D166" s="15" t="s">
        <v>83</v>
      </c>
      <c r="E166" s="25" t="s">
        <v>6</v>
      </c>
      <c r="F166" s="106">
        <v>559.37</v>
      </c>
      <c r="G166" s="111">
        <v>201.25</v>
      </c>
      <c r="H166" s="27">
        <f t="shared" si="4"/>
        <v>112573.21249999999</v>
      </c>
      <c r="I166" s="34"/>
    </row>
    <row r="167" spans="1:9" s="35" customFormat="1">
      <c r="A167" s="97"/>
      <c r="B167" s="98"/>
      <c r="C167" s="16"/>
      <c r="D167" s="5"/>
      <c r="E167" s="25"/>
      <c r="F167" s="106"/>
      <c r="G167" s="100"/>
      <c r="H167" s="27">
        <f t="shared" si="4"/>
        <v>0</v>
      </c>
      <c r="I167" s="34"/>
    </row>
    <row r="168" spans="1:9" s="35" customFormat="1">
      <c r="A168" s="97"/>
      <c r="B168" s="98"/>
      <c r="C168" s="103"/>
      <c r="D168" s="104"/>
      <c r="E168" s="25"/>
      <c r="F168" s="106"/>
      <c r="G168" s="100"/>
      <c r="H168" s="27">
        <f t="shared" si="4"/>
        <v>0</v>
      </c>
      <c r="I168" s="34"/>
    </row>
    <row r="169" spans="1:9" s="35" customFormat="1">
      <c r="A169" s="97"/>
      <c r="B169" s="98"/>
      <c r="C169" s="16" t="s">
        <v>333</v>
      </c>
      <c r="D169" s="15" t="s">
        <v>62</v>
      </c>
      <c r="E169" s="25"/>
      <c r="F169" s="106"/>
      <c r="G169" s="100"/>
      <c r="H169" s="27">
        <f t="shared" si="4"/>
        <v>0</v>
      </c>
      <c r="I169" s="34"/>
    </row>
    <row r="170" spans="1:9" s="35" customFormat="1" ht="25.5">
      <c r="A170" s="4" t="s">
        <v>4</v>
      </c>
      <c r="B170" s="5" t="s">
        <v>25</v>
      </c>
      <c r="C170" s="44" t="s">
        <v>334</v>
      </c>
      <c r="D170" s="5" t="s">
        <v>24</v>
      </c>
      <c r="E170" s="25" t="s">
        <v>6</v>
      </c>
      <c r="F170" s="41">
        <v>521.64</v>
      </c>
      <c r="G170" s="25">
        <v>4.1500000000000004</v>
      </c>
      <c r="H170" s="27">
        <f t="shared" si="4"/>
        <v>2164.806</v>
      </c>
      <c r="I170" s="34"/>
    </row>
    <row r="171" spans="1:9" s="35" customFormat="1" ht="25.5">
      <c r="A171" s="4" t="s">
        <v>4</v>
      </c>
      <c r="B171" s="5" t="s">
        <v>27</v>
      </c>
      <c r="C171" s="44" t="s">
        <v>335</v>
      </c>
      <c r="D171" s="5" t="s">
        <v>26</v>
      </c>
      <c r="E171" s="25" t="s">
        <v>6</v>
      </c>
      <c r="F171" s="41">
        <v>521.64</v>
      </c>
      <c r="G171" s="25">
        <v>32.35</v>
      </c>
      <c r="H171" s="27">
        <f t="shared" si="4"/>
        <v>16875.054</v>
      </c>
      <c r="I171" s="34"/>
    </row>
    <row r="172" spans="1:9" s="35" customFormat="1" ht="25.5">
      <c r="A172" s="4" t="s">
        <v>4</v>
      </c>
      <c r="B172" s="5" t="s">
        <v>28</v>
      </c>
      <c r="C172" s="44" t="s">
        <v>336</v>
      </c>
      <c r="D172" s="5" t="s">
        <v>29</v>
      </c>
      <c r="E172" s="25" t="s">
        <v>6</v>
      </c>
      <c r="F172" s="41">
        <v>443.34</v>
      </c>
      <c r="G172" s="25">
        <v>11.38</v>
      </c>
      <c r="H172" s="27">
        <f t="shared" si="4"/>
        <v>5045.2092000000002</v>
      </c>
      <c r="I172" s="34"/>
    </row>
    <row r="173" spans="1:9" s="35" customFormat="1" ht="34.5">
      <c r="A173" s="4" t="s">
        <v>4</v>
      </c>
      <c r="B173" s="98">
        <v>87270</v>
      </c>
      <c r="C173" s="44" t="s">
        <v>337</v>
      </c>
      <c r="D173" s="61" t="s">
        <v>63</v>
      </c>
      <c r="E173" s="25" t="s">
        <v>6</v>
      </c>
      <c r="F173" s="36">
        <v>78.3</v>
      </c>
      <c r="G173" s="100">
        <v>63.74</v>
      </c>
      <c r="H173" s="27">
        <f t="shared" si="4"/>
        <v>4990.8419999999996</v>
      </c>
      <c r="I173" s="34"/>
    </row>
    <row r="174" spans="1:9" s="35" customFormat="1">
      <c r="A174" s="97" t="s">
        <v>73</v>
      </c>
      <c r="B174" s="98">
        <v>7356</v>
      </c>
      <c r="C174" s="44" t="s">
        <v>338</v>
      </c>
      <c r="D174" s="73" t="s">
        <v>79</v>
      </c>
      <c r="E174" s="25" t="s">
        <v>80</v>
      </c>
      <c r="F174" s="36">
        <v>216</v>
      </c>
      <c r="G174" s="100">
        <v>20.149999999999999</v>
      </c>
      <c r="H174" s="27">
        <f t="shared" si="4"/>
        <v>4352.3999999999996</v>
      </c>
      <c r="I174" s="34"/>
    </row>
    <row r="175" spans="1:9" s="35" customFormat="1" ht="23.25">
      <c r="A175" s="62" t="s">
        <v>68</v>
      </c>
      <c r="B175" s="98">
        <v>88489</v>
      </c>
      <c r="C175" s="44" t="s">
        <v>339</v>
      </c>
      <c r="D175" s="73" t="s">
        <v>81</v>
      </c>
      <c r="E175" s="25" t="s">
        <v>6</v>
      </c>
      <c r="F175" s="106">
        <v>443.34</v>
      </c>
      <c r="G175" s="100">
        <v>13.11</v>
      </c>
      <c r="H175" s="27">
        <f t="shared" si="4"/>
        <v>5812.1873999999998</v>
      </c>
      <c r="I175" s="34"/>
    </row>
    <row r="176" spans="1:9" s="35" customFormat="1">
      <c r="A176" s="96" t="s">
        <v>87</v>
      </c>
      <c r="B176" s="96" t="s">
        <v>228</v>
      </c>
      <c r="C176" s="44" t="s">
        <v>340</v>
      </c>
      <c r="D176" s="73" t="s">
        <v>227</v>
      </c>
      <c r="E176" s="25" t="s">
        <v>6</v>
      </c>
      <c r="F176" s="36">
        <v>56.8</v>
      </c>
      <c r="G176" s="100">
        <v>28.41</v>
      </c>
      <c r="H176" s="27">
        <f t="shared" si="4"/>
        <v>1613.6879999999999</v>
      </c>
      <c r="I176" s="34"/>
    </row>
    <row r="177" spans="1:9" s="35" customFormat="1">
      <c r="A177" s="62"/>
      <c r="B177" s="98"/>
      <c r="C177" s="44"/>
      <c r="D177" s="73"/>
      <c r="E177" s="25"/>
      <c r="F177" s="106"/>
      <c r="G177" s="100"/>
      <c r="H177" s="27">
        <f t="shared" si="4"/>
        <v>0</v>
      </c>
      <c r="I177" s="34"/>
    </row>
    <row r="178" spans="1:9" s="35" customFormat="1">
      <c r="A178" s="97"/>
      <c r="B178" s="98"/>
      <c r="C178" s="103"/>
      <c r="D178" s="104"/>
      <c r="E178" s="25"/>
      <c r="F178" s="106"/>
      <c r="G178" s="100"/>
      <c r="H178" s="27">
        <f t="shared" si="4"/>
        <v>0</v>
      </c>
      <c r="I178" s="34"/>
    </row>
    <row r="179" spans="1:9" s="35" customFormat="1">
      <c r="A179" s="97"/>
      <c r="B179" s="98"/>
      <c r="C179" s="16" t="s">
        <v>341</v>
      </c>
      <c r="D179" s="15" t="s">
        <v>64</v>
      </c>
      <c r="E179" s="25"/>
      <c r="F179" s="106"/>
      <c r="G179" s="100"/>
      <c r="H179" s="27">
        <f t="shared" si="4"/>
        <v>0</v>
      </c>
      <c r="I179" s="34"/>
    </row>
    <row r="180" spans="1:9" s="35" customFormat="1" ht="23.25">
      <c r="A180" s="62" t="s">
        <v>66</v>
      </c>
      <c r="B180" s="98">
        <v>96116</v>
      </c>
      <c r="C180" s="16" t="s">
        <v>342</v>
      </c>
      <c r="D180" s="68" t="s">
        <v>65</v>
      </c>
      <c r="E180" s="25" t="s">
        <v>6</v>
      </c>
      <c r="F180" s="36">
        <v>545.66999999999996</v>
      </c>
      <c r="G180" s="100">
        <v>45.02</v>
      </c>
      <c r="H180" s="27">
        <f t="shared" si="4"/>
        <v>24566.063399999999</v>
      </c>
      <c r="I180" s="34"/>
    </row>
    <row r="181" spans="1:9" s="35" customFormat="1" ht="23.25">
      <c r="A181" s="62" t="s">
        <v>68</v>
      </c>
      <c r="B181" s="98">
        <v>84093</v>
      </c>
      <c r="C181" s="16" t="s">
        <v>343</v>
      </c>
      <c r="D181" s="61" t="s">
        <v>67</v>
      </c>
      <c r="E181" s="25" t="s">
        <v>9</v>
      </c>
      <c r="F181" s="106">
        <v>119.45</v>
      </c>
      <c r="G181" s="100">
        <v>28.18</v>
      </c>
      <c r="H181" s="27">
        <f t="shared" si="4"/>
        <v>3366.1010000000001</v>
      </c>
      <c r="I181" s="34"/>
    </row>
    <row r="182" spans="1:9" s="35" customFormat="1" ht="22.5">
      <c r="A182" s="62" t="s">
        <v>70</v>
      </c>
      <c r="B182" s="98">
        <v>96122</v>
      </c>
      <c r="C182" s="16" t="s">
        <v>344</v>
      </c>
      <c r="D182" s="73" t="s">
        <v>69</v>
      </c>
      <c r="E182" s="25" t="s">
        <v>9</v>
      </c>
      <c r="F182" s="106">
        <v>119.45</v>
      </c>
      <c r="G182" s="100">
        <v>24.7</v>
      </c>
      <c r="H182" s="27">
        <f t="shared" si="4"/>
        <v>2950.415</v>
      </c>
      <c r="I182" s="34"/>
    </row>
    <row r="183" spans="1:9" s="35" customFormat="1">
      <c r="A183" s="62"/>
      <c r="B183" s="98"/>
      <c r="C183" s="16"/>
      <c r="D183" s="15"/>
      <c r="E183" s="25"/>
      <c r="F183" s="106"/>
      <c r="G183" s="100"/>
      <c r="H183" s="27">
        <f t="shared" si="4"/>
        <v>0</v>
      </c>
      <c r="I183" s="34"/>
    </row>
    <row r="184" spans="1:9" s="35" customFormat="1">
      <c r="A184" s="97"/>
      <c r="B184" s="98"/>
      <c r="C184" s="16"/>
      <c r="D184" s="15"/>
      <c r="E184" s="25"/>
      <c r="F184" s="106"/>
      <c r="G184" s="100"/>
      <c r="H184" s="27">
        <f t="shared" si="4"/>
        <v>0</v>
      </c>
      <c r="I184" s="34"/>
    </row>
    <row r="185" spans="1:9" s="117" customFormat="1">
      <c r="A185" s="107"/>
      <c r="B185" s="108"/>
      <c r="C185" s="16" t="s">
        <v>345</v>
      </c>
      <c r="D185" s="15" t="s">
        <v>72</v>
      </c>
      <c r="E185" s="109"/>
      <c r="F185" s="113"/>
      <c r="G185" s="114"/>
      <c r="H185" s="115">
        <f t="shared" si="4"/>
        <v>0</v>
      </c>
      <c r="I185" s="116"/>
    </row>
    <row r="186" spans="1:9" ht="25.5">
      <c r="A186" s="4" t="s">
        <v>40</v>
      </c>
      <c r="B186" s="5"/>
      <c r="C186" s="14" t="s">
        <v>346</v>
      </c>
      <c r="D186" s="5" t="s">
        <v>201</v>
      </c>
      <c r="E186" s="25" t="s">
        <v>6</v>
      </c>
      <c r="F186" s="41">
        <v>392.77</v>
      </c>
      <c r="G186" s="24">
        <v>912</v>
      </c>
      <c r="H186" s="27">
        <f t="shared" si="4"/>
        <v>358206.24</v>
      </c>
      <c r="I186" s="7"/>
    </row>
    <row r="187" spans="1:9" ht="45.75">
      <c r="A187" s="62" t="s">
        <v>70</v>
      </c>
      <c r="B187" s="5">
        <v>90842</v>
      </c>
      <c r="C187" s="14" t="s">
        <v>347</v>
      </c>
      <c r="D187" s="61" t="s">
        <v>202</v>
      </c>
      <c r="E187" s="25" t="s">
        <v>32</v>
      </c>
      <c r="F187" s="41">
        <v>6</v>
      </c>
      <c r="G187" s="24">
        <v>820.25</v>
      </c>
      <c r="H187" s="27">
        <f t="shared" si="4"/>
        <v>4921.5</v>
      </c>
      <c r="I187" s="7"/>
    </row>
    <row r="188" spans="1:9" ht="45.75">
      <c r="A188" s="62" t="s">
        <v>71</v>
      </c>
      <c r="B188" s="39">
        <v>90844</v>
      </c>
      <c r="C188" s="14" t="s">
        <v>348</v>
      </c>
      <c r="D188" s="73" t="s">
        <v>75</v>
      </c>
      <c r="E188" s="25" t="s">
        <v>32</v>
      </c>
      <c r="F188" s="46">
        <v>1</v>
      </c>
      <c r="G188" s="24">
        <v>951.13</v>
      </c>
      <c r="H188" s="27">
        <f t="shared" si="4"/>
        <v>951.13</v>
      </c>
      <c r="I188" s="7"/>
    </row>
    <row r="189" spans="1:9" ht="45.75">
      <c r="A189" s="62" t="s">
        <v>76</v>
      </c>
      <c r="B189" s="39">
        <v>90843</v>
      </c>
      <c r="C189" s="14" t="s">
        <v>349</v>
      </c>
      <c r="D189" s="61" t="s">
        <v>171</v>
      </c>
      <c r="E189" s="25" t="s">
        <v>32</v>
      </c>
      <c r="F189" s="88">
        <v>5</v>
      </c>
      <c r="G189" s="24">
        <v>1427.61</v>
      </c>
      <c r="H189" s="27">
        <f t="shared" si="4"/>
        <v>7138.0499999999993</v>
      </c>
      <c r="I189" s="7"/>
    </row>
    <row r="190" spans="1:9" ht="25.5">
      <c r="A190" s="4" t="s">
        <v>40</v>
      </c>
      <c r="B190" s="39"/>
      <c r="C190" s="14" t="s">
        <v>350</v>
      </c>
      <c r="D190" s="5" t="s">
        <v>77</v>
      </c>
      <c r="E190" s="25" t="s">
        <v>6</v>
      </c>
      <c r="F190" s="88">
        <v>8.0500000000000007</v>
      </c>
      <c r="G190" s="24">
        <v>918</v>
      </c>
      <c r="H190" s="27">
        <f t="shared" si="4"/>
        <v>7389.9000000000005</v>
      </c>
      <c r="I190" s="7"/>
    </row>
    <row r="191" spans="1:9">
      <c r="A191" s="62"/>
      <c r="B191" s="40"/>
      <c r="C191" s="14"/>
      <c r="D191" s="73"/>
      <c r="E191" s="82"/>
      <c r="F191" s="83"/>
      <c r="G191" s="84"/>
      <c r="H191" s="27">
        <f t="shared" ref="H191:H192" si="5">SUM(F191*G191)</f>
        <v>0</v>
      </c>
      <c r="I191" s="7"/>
    </row>
    <row r="192" spans="1:9">
      <c r="A192" s="4"/>
      <c r="B192" s="40"/>
      <c r="C192" s="14"/>
      <c r="D192" s="5"/>
      <c r="E192" s="82"/>
      <c r="F192" s="83"/>
      <c r="G192" s="84"/>
      <c r="H192" s="115">
        <f t="shared" si="5"/>
        <v>0</v>
      </c>
      <c r="I192" s="7"/>
    </row>
    <row r="193" spans="1:9">
      <c r="A193" s="4"/>
      <c r="B193" s="39"/>
      <c r="C193" s="14" t="s">
        <v>361</v>
      </c>
      <c r="D193" s="5" t="s">
        <v>84</v>
      </c>
      <c r="E193" s="59"/>
      <c r="F193" s="85"/>
      <c r="G193" s="86"/>
      <c r="H193" s="27">
        <f t="shared" ref="H193:H358" si="6">SUM(F193*G193)</f>
        <v>0</v>
      </c>
      <c r="I193" s="7"/>
    </row>
    <row r="194" spans="1:9">
      <c r="A194" s="4" t="s">
        <v>40</v>
      </c>
      <c r="B194" s="39"/>
      <c r="C194" s="14" t="s">
        <v>362</v>
      </c>
      <c r="D194" s="5" t="s">
        <v>85</v>
      </c>
      <c r="E194" s="25" t="s">
        <v>6</v>
      </c>
      <c r="F194" s="85">
        <v>457.1</v>
      </c>
      <c r="G194" s="24">
        <v>3.75</v>
      </c>
      <c r="H194" s="27">
        <f t="shared" si="6"/>
        <v>1714.125</v>
      </c>
      <c r="I194" s="7"/>
    </row>
    <row r="195" spans="1:9">
      <c r="A195" s="4" t="s">
        <v>40</v>
      </c>
      <c r="B195" s="39"/>
      <c r="C195" s="14" t="s">
        <v>363</v>
      </c>
      <c r="D195" s="5" t="s">
        <v>86</v>
      </c>
      <c r="E195" s="25" t="s">
        <v>6</v>
      </c>
      <c r="F195" s="85">
        <v>457.1</v>
      </c>
      <c r="G195" s="25">
        <v>4.95</v>
      </c>
      <c r="H195" s="27">
        <f t="shared" si="6"/>
        <v>2262.645</v>
      </c>
      <c r="I195" s="7"/>
    </row>
    <row r="196" spans="1:9" ht="34.5">
      <c r="A196" s="62" t="s">
        <v>76</v>
      </c>
      <c r="B196" s="39">
        <v>90902</v>
      </c>
      <c r="C196" s="14" t="s">
        <v>364</v>
      </c>
      <c r="D196" s="61" t="s">
        <v>126</v>
      </c>
      <c r="E196" s="59" t="s">
        <v>6</v>
      </c>
      <c r="F196" s="85">
        <v>457.1</v>
      </c>
      <c r="G196" s="86">
        <v>78.7</v>
      </c>
      <c r="H196" s="27">
        <f t="shared" si="6"/>
        <v>35973.770000000004</v>
      </c>
      <c r="I196" s="7"/>
    </row>
    <row r="197" spans="1:9" ht="34.5">
      <c r="A197" s="62" t="s">
        <v>76</v>
      </c>
      <c r="B197" s="69" t="s">
        <v>88</v>
      </c>
      <c r="C197" s="14" t="s">
        <v>365</v>
      </c>
      <c r="D197" s="73" t="s">
        <v>89</v>
      </c>
      <c r="E197" s="59" t="s">
        <v>6</v>
      </c>
      <c r="F197" s="85">
        <v>82.7</v>
      </c>
      <c r="G197" s="86">
        <v>65.38</v>
      </c>
      <c r="H197" s="27">
        <f t="shared" si="6"/>
        <v>5406.9259999999995</v>
      </c>
      <c r="I197" s="7"/>
    </row>
    <row r="198" spans="1:9" ht="23.25">
      <c r="A198" s="62" t="s">
        <v>91</v>
      </c>
      <c r="B198" s="39">
        <v>88650</v>
      </c>
      <c r="C198" s="14" t="s">
        <v>366</v>
      </c>
      <c r="D198" s="61" t="s">
        <v>90</v>
      </c>
      <c r="E198" s="59" t="s">
        <v>9</v>
      </c>
      <c r="F198" s="85">
        <v>58.5</v>
      </c>
      <c r="G198" s="86">
        <v>11.26</v>
      </c>
      <c r="H198" s="27">
        <f t="shared" si="6"/>
        <v>658.71</v>
      </c>
      <c r="I198" s="7"/>
    </row>
    <row r="199" spans="1:9" ht="23.25">
      <c r="A199" s="62" t="s">
        <v>108</v>
      </c>
      <c r="B199" s="74" t="s">
        <v>125</v>
      </c>
      <c r="C199" s="14" t="s">
        <v>367</v>
      </c>
      <c r="D199" s="73" t="s">
        <v>213</v>
      </c>
      <c r="E199" s="59" t="s">
        <v>6</v>
      </c>
      <c r="F199" s="85">
        <v>457.1</v>
      </c>
      <c r="G199" s="86">
        <v>23.8</v>
      </c>
      <c r="H199" s="27">
        <f t="shared" si="6"/>
        <v>10878.980000000001</v>
      </c>
      <c r="I199" s="7"/>
    </row>
    <row r="200" spans="1:9" ht="23.25">
      <c r="A200" s="62" t="s">
        <v>111</v>
      </c>
      <c r="B200" s="102" t="s">
        <v>212</v>
      </c>
      <c r="C200" s="14" t="s">
        <v>368</v>
      </c>
      <c r="D200" s="61" t="s">
        <v>211</v>
      </c>
      <c r="E200" s="59" t="s">
        <v>6</v>
      </c>
      <c r="F200" s="85">
        <v>187.2</v>
      </c>
      <c r="G200" s="86">
        <v>154.94</v>
      </c>
      <c r="H200" s="27">
        <f t="shared" si="6"/>
        <v>29004.767999999996</v>
      </c>
      <c r="I200" s="7"/>
    </row>
    <row r="201" spans="1:9" ht="22.5">
      <c r="A201" s="62" t="s">
        <v>121</v>
      </c>
      <c r="B201" s="74" t="s">
        <v>215</v>
      </c>
      <c r="C201" s="14" t="s">
        <v>369</v>
      </c>
      <c r="D201" s="73" t="s">
        <v>214</v>
      </c>
      <c r="E201" s="59" t="s">
        <v>6</v>
      </c>
      <c r="F201" s="85">
        <v>187.2</v>
      </c>
      <c r="G201" s="86">
        <v>193.43</v>
      </c>
      <c r="H201" s="27">
        <f t="shared" si="6"/>
        <v>36210.095999999998</v>
      </c>
      <c r="I201" s="7"/>
    </row>
    <row r="202" spans="1:9" ht="23.25">
      <c r="A202" s="4"/>
      <c r="B202" s="39"/>
      <c r="C202" s="14" t="s">
        <v>370</v>
      </c>
      <c r="D202" s="73" t="s">
        <v>455</v>
      </c>
      <c r="E202" s="59" t="s">
        <v>6</v>
      </c>
      <c r="F202" s="85">
        <v>122.7</v>
      </c>
      <c r="G202" s="86">
        <v>49.15</v>
      </c>
      <c r="H202" s="27">
        <f t="shared" si="6"/>
        <v>6030.7049999999999</v>
      </c>
      <c r="I202" s="7"/>
    </row>
    <row r="203" spans="1:9" ht="23.25">
      <c r="A203" s="74" t="s">
        <v>73</v>
      </c>
      <c r="B203" s="128">
        <v>20232</v>
      </c>
      <c r="C203" s="127" t="s">
        <v>408</v>
      </c>
      <c r="D203" s="61" t="s">
        <v>407</v>
      </c>
      <c r="E203" s="59" t="s">
        <v>9</v>
      </c>
      <c r="F203" s="85">
        <v>95.6</v>
      </c>
      <c r="G203" s="86">
        <v>57.52</v>
      </c>
      <c r="H203" s="27">
        <f t="shared" si="6"/>
        <v>5498.9120000000003</v>
      </c>
      <c r="I203" s="7"/>
    </row>
    <row r="204" spans="1:9">
      <c r="A204" s="96"/>
      <c r="B204" s="96"/>
      <c r="C204" s="14"/>
      <c r="D204" s="73"/>
      <c r="E204" s="59"/>
      <c r="F204" s="85"/>
      <c r="G204" s="86"/>
      <c r="H204" s="27">
        <f t="shared" si="6"/>
        <v>0</v>
      </c>
      <c r="I204" s="7"/>
    </row>
    <row r="205" spans="1:9">
      <c r="A205" s="4"/>
      <c r="B205" s="39"/>
      <c r="C205" s="14"/>
      <c r="D205" s="5"/>
      <c r="E205" s="59"/>
      <c r="F205" s="85"/>
      <c r="G205" s="86"/>
      <c r="H205" s="27">
        <f t="shared" si="6"/>
        <v>0</v>
      </c>
      <c r="I205" s="7"/>
    </row>
    <row r="206" spans="1:9">
      <c r="A206" s="4"/>
      <c r="B206" s="39"/>
      <c r="C206" s="14" t="s">
        <v>371</v>
      </c>
      <c r="D206" s="5" t="s">
        <v>43</v>
      </c>
      <c r="E206" s="59"/>
      <c r="F206" s="85"/>
      <c r="G206" s="60"/>
      <c r="H206" s="27">
        <f t="shared" si="6"/>
        <v>0</v>
      </c>
      <c r="I206" s="7"/>
    </row>
    <row r="207" spans="1:9">
      <c r="A207" s="74" t="s">
        <v>73</v>
      </c>
      <c r="B207" s="39">
        <v>12774</v>
      </c>
      <c r="C207" s="14" t="s">
        <v>372</v>
      </c>
      <c r="D207" s="61" t="s">
        <v>92</v>
      </c>
      <c r="E207" s="59" t="s">
        <v>32</v>
      </c>
      <c r="F207" s="85">
        <v>1</v>
      </c>
      <c r="G207" s="60">
        <v>117.78</v>
      </c>
      <c r="H207" s="27">
        <f t="shared" si="6"/>
        <v>117.78</v>
      </c>
      <c r="I207" s="7"/>
    </row>
    <row r="208" spans="1:9">
      <c r="A208" s="96" t="s">
        <v>73</v>
      </c>
      <c r="B208" s="74">
        <v>11868</v>
      </c>
      <c r="C208" s="14" t="s">
        <v>373</v>
      </c>
      <c r="D208" s="73" t="s">
        <v>218</v>
      </c>
      <c r="E208" s="59" t="s">
        <v>32</v>
      </c>
      <c r="F208" s="85">
        <v>1</v>
      </c>
      <c r="G208" s="60">
        <v>456.19</v>
      </c>
      <c r="H208" s="27">
        <f t="shared" si="6"/>
        <v>456.19</v>
      </c>
      <c r="I208" s="7"/>
    </row>
    <row r="209" spans="1:9" ht="34.5">
      <c r="A209" s="74" t="s">
        <v>73</v>
      </c>
      <c r="B209" s="96" t="s">
        <v>94</v>
      </c>
      <c r="C209" s="14" t="s">
        <v>374</v>
      </c>
      <c r="D209" s="61" t="s">
        <v>93</v>
      </c>
      <c r="E209" s="59" t="s">
        <v>9</v>
      </c>
      <c r="F209" s="85">
        <v>54</v>
      </c>
      <c r="G209" s="60">
        <v>10.73</v>
      </c>
      <c r="H209" s="27">
        <f t="shared" si="6"/>
        <v>579.42000000000007</v>
      </c>
      <c r="I209" s="7"/>
    </row>
    <row r="210" spans="1:9" ht="34.5">
      <c r="A210" s="69" t="s">
        <v>87</v>
      </c>
      <c r="B210" s="102" t="s">
        <v>97</v>
      </c>
      <c r="C210" s="14" t="s">
        <v>375</v>
      </c>
      <c r="D210" s="73" t="s">
        <v>96</v>
      </c>
      <c r="E210" s="59" t="s">
        <v>9</v>
      </c>
      <c r="F210" s="85">
        <v>48</v>
      </c>
      <c r="G210" s="60">
        <v>24.94</v>
      </c>
      <c r="H210" s="27">
        <f t="shared" si="6"/>
        <v>1197.1200000000001</v>
      </c>
      <c r="I210" s="7"/>
    </row>
    <row r="211" spans="1:9" ht="26.25">
      <c r="A211" s="4" t="s">
        <v>40</v>
      </c>
      <c r="B211" s="39"/>
      <c r="C211" s="14" t="s">
        <v>376</v>
      </c>
      <c r="D211" s="120" t="s">
        <v>98</v>
      </c>
      <c r="E211" s="25" t="s">
        <v>9</v>
      </c>
      <c r="F211" s="36">
        <v>28</v>
      </c>
      <c r="G211" s="42">
        <v>16.350000000000001</v>
      </c>
      <c r="H211" s="27">
        <f t="shared" si="6"/>
        <v>457.80000000000007</v>
      </c>
      <c r="I211" s="7"/>
    </row>
    <row r="212" spans="1:9" ht="23.25">
      <c r="A212" s="74" t="s">
        <v>87</v>
      </c>
      <c r="B212" s="96" t="s">
        <v>100</v>
      </c>
      <c r="C212" s="14" t="s">
        <v>377</v>
      </c>
      <c r="D212" s="112" t="s">
        <v>99</v>
      </c>
      <c r="E212" s="59" t="s">
        <v>32</v>
      </c>
      <c r="F212" s="85">
        <v>8</v>
      </c>
      <c r="G212" s="121">
        <v>32.799999999999997</v>
      </c>
      <c r="H212" s="27">
        <f t="shared" si="6"/>
        <v>262.39999999999998</v>
      </c>
      <c r="I212" s="7"/>
    </row>
    <row r="213" spans="1:9" ht="23.25">
      <c r="A213" s="62" t="s">
        <v>91</v>
      </c>
      <c r="B213" s="96" t="s">
        <v>106</v>
      </c>
      <c r="C213" s="14" t="s">
        <v>378</v>
      </c>
      <c r="D213" s="73" t="s">
        <v>105</v>
      </c>
      <c r="E213" s="59" t="s">
        <v>32</v>
      </c>
      <c r="F213" s="85">
        <v>5</v>
      </c>
      <c r="G213" s="60">
        <v>374.49</v>
      </c>
      <c r="H213" s="27">
        <f t="shared" si="6"/>
        <v>1872.45</v>
      </c>
      <c r="I213" s="7"/>
    </row>
    <row r="214" spans="1:9" ht="23.25">
      <c r="A214" s="62" t="s">
        <v>108</v>
      </c>
      <c r="B214" s="74" t="s">
        <v>109</v>
      </c>
      <c r="C214" s="14" t="s">
        <v>379</v>
      </c>
      <c r="D214" s="73" t="s">
        <v>107</v>
      </c>
      <c r="E214" s="59" t="s">
        <v>32</v>
      </c>
      <c r="F214" s="85">
        <v>5</v>
      </c>
      <c r="G214" s="60">
        <v>136.24</v>
      </c>
      <c r="H214" s="27">
        <f t="shared" si="6"/>
        <v>681.2</v>
      </c>
      <c r="I214" s="7"/>
    </row>
    <row r="215" spans="1:9" ht="23.25">
      <c r="A215" s="96" t="s">
        <v>73</v>
      </c>
      <c r="B215" s="96">
        <v>10891</v>
      </c>
      <c r="C215" s="14" t="s">
        <v>380</v>
      </c>
      <c r="D215" s="61" t="s">
        <v>110</v>
      </c>
      <c r="E215" s="59" t="s">
        <v>32</v>
      </c>
      <c r="F215" s="85">
        <v>6</v>
      </c>
      <c r="G215" s="60">
        <v>144.91999999999999</v>
      </c>
      <c r="H215" s="27">
        <f t="shared" si="6"/>
        <v>869.52</v>
      </c>
      <c r="I215" s="7"/>
    </row>
    <row r="216" spans="1:9">
      <c r="A216" s="4" t="s">
        <v>40</v>
      </c>
      <c r="B216" s="39"/>
      <c r="C216" s="14" t="s">
        <v>381</v>
      </c>
      <c r="D216" s="5" t="s">
        <v>112</v>
      </c>
      <c r="E216" s="59" t="s">
        <v>32</v>
      </c>
      <c r="F216" s="85">
        <v>6</v>
      </c>
      <c r="G216" s="121">
        <v>58</v>
      </c>
      <c r="H216" s="27">
        <f t="shared" si="6"/>
        <v>348</v>
      </c>
      <c r="I216" s="7"/>
    </row>
    <row r="217" spans="1:9" ht="34.5">
      <c r="A217" s="96" t="s">
        <v>73</v>
      </c>
      <c r="B217" s="96">
        <v>39362</v>
      </c>
      <c r="C217" s="14" t="s">
        <v>382</v>
      </c>
      <c r="D217" s="73" t="s">
        <v>198</v>
      </c>
      <c r="E217" s="25" t="s">
        <v>32</v>
      </c>
      <c r="F217" s="46">
        <v>1</v>
      </c>
      <c r="G217" s="24">
        <v>3604.77</v>
      </c>
      <c r="H217" s="27">
        <f t="shared" si="6"/>
        <v>3604.77</v>
      </c>
      <c r="I217" s="7"/>
    </row>
    <row r="218" spans="1:9">
      <c r="A218" s="102" t="s">
        <v>199</v>
      </c>
      <c r="B218" s="102"/>
      <c r="C218" s="14" t="s">
        <v>383</v>
      </c>
      <c r="D218" s="73" t="s">
        <v>200</v>
      </c>
      <c r="E218" s="25" t="s">
        <v>32</v>
      </c>
      <c r="F218" s="46">
        <v>1</v>
      </c>
      <c r="G218" s="24">
        <v>1590</v>
      </c>
      <c r="H218" s="27">
        <f t="shared" si="6"/>
        <v>1590</v>
      </c>
      <c r="I218" s="7"/>
    </row>
    <row r="219" spans="1:9">
      <c r="A219" s="4"/>
      <c r="B219" s="39"/>
      <c r="C219" s="14"/>
      <c r="D219" s="119"/>
      <c r="E219" s="59"/>
      <c r="F219" s="85"/>
      <c r="G219" s="60"/>
      <c r="H219" s="27">
        <f t="shared" si="6"/>
        <v>0</v>
      </c>
      <c r="I219" s="7"/>
    </row>
    <row r="220" spans="1:9">
      <c r="A220" s="4"/>
      <c r="B220" s="39"/>
      <c r="C220" s="14"/>
      <c r="D220" s="5"/>
      <c r="E220" s="59"/>
      <c r="F220" s="85"/>
      <c r="G220" s="60"/>
      <c r="H220" s="27">
        <f t="shared" si="6"/>
        <v>0</v>
      </c>
      <c r="I220" s="7"/>
    </row>
    <row r="221" spans="1:9">
      <c r="A221" s="4"/>
      <c r="B221" s="39"/>
      <c r="C221" s="14" t="s">
        <v>384</v>
      </c>
      <c r="D221" s="37" t="s">
        <v>44</v>
      </c>
      <c r="E221" s="59"/>
      <c r="F221" s="85"/>
      <c r="G221" s="60"/>
      <c r="H221" s="27">
        <f t="shared" si="6"/>
        <v>0</v>
      </c>
      <c r="I221" s="7"/>
    </row>
    <row r="222" spans="1:9" ht="38.25">
      <c r="A222" s="4" t="s">
        <v>51</v>
      </c>
      <c r="B222" s="39"/>
      <c r="C222" s="14" t="s">
        <v>385</v>
      </c>
      <c r="D222" s="38" t="s">
        <v>219</v>
      </c>
      <c r="E222" s="59" t="s">
        <v>32</v>
      </c>
      <c r="F222" s="85">
        <v>1</v>
      </c>
      <c r="G222" s="121">
        <v>4885</v>
      </c>
      <c r="H222" s="27">
        <f t="shared" si="6"/>
        <v>4885</v>
      </c>
      <c r="I222" s="7"/>
    </row>
    <row r="223" spans="1:9" ht="34.5">
      <c r="A223" s="96" t="s">
        <v>87</v>
      </c>
      <c r="B223" s="96" t="s">
        <v>411</v>
      </c>
      <c r="C223" s="14" t="s">
        <v>386</v>
      </c>
      <c r="D223" s="61" t="s">
        <v>409</v>
      </c>
      <c r="E223" s="59" t="s">
        <v>32</v>
      </c>
      <c r="F223" s="85">
        <v>2</v>
      </c>
      <c r="G223" s="121">
        <v>320.43</v>
      </c>
      <c r="H223" s="27">
        <f t="shared" si="6"/>
        <v>640.86</v>
      </c>
      <c r="I223" s="7"/>
    </row>
    <row r="224" spans="1:9" ht="23.25">
      <c r="A224" s="96" t="s">
        <v>73</v>
      </c>
      <c r="B224" s="39">
        <v>40400</v>
      </c>
      <c r="C224" s="14" t="s">
        <v>387</v>
      </c>
      <c r="D224" s="61" t="s">
        <v>113</v>
      </c>
      <c r="E224" s="59" t="s">
        <v>9</v>
      </c>
      <c r="F224" s="85">
        <v>361</v>
      </c>
      <c r="G224" s="60">
        <v>3.44</v>
      </c>
      <c r="H224" s="27">
        <f t="shared" si="6"/>
        <v>1241.8399999999999</v>
      </c>
      <c r="I224" s="7"/>
    </row>
    <row r="225" spans="1:9" ht="23.25">
      <c r="A225" s="62" t="s">
        <v>108</v>
      </c>
      <c r="B225" s="69" t="s">
        <v>115</v>
      </c>
      <c r="C225" s="14" t="s">
        <v>388</v>
      </c>
      <c r="D225" s="73" t="s">
        <v>114</v>
      </c>
      <c r="E225" s="59" t="s">
        <v>9</v>
      </c>
      <c r="F225" s="85">
        <v>361</v>
      </c>
      <c r="G225" s="89">
        <v>3.55</v>
      </c>
      <c r="H225" s="27">
        <f t="shared" si="6"/>
        <v>1281.55</v>
      </c>
      <c r="I225" s="7"/>
    </row>
    <row r="226" spans="1:9" s="35" customFormat="1" ht="22.5">
      <c r="A226" s="62" t="s">
        <v>111</v>
      </c>
      <c r="B226" s="69" t="s">
        <v>117</v>
      </c>
      <c r="C226" s="14" t="s">
        <v>389</v>
      </c>
      <c r="D226" s="61" t="s">
        <v>116</v>
      </c>
      <c r="E226" s="60" t="s">
        <v>9</v>
      </c>
      <c r="F226" s="87">
        <v>115</v>
      </c>
      <c r="G226" s="89">
        <v>9.27</v>
      </c>
      <c r="H226" s="27">
        <f t="shared" si="6"/>
        <v>1066.05</v>
      </c>
      <c r="I226" s="34"/>
    </row>
    <row r="227" spans="1:9" s="35" customFormat="1" ht="25.5">
      <c r="A227" s="4" t="s">
        <v>40</v>
      </c>
      <c r="B227" s="16"/>
      <c r="C227" s="14" t="s">
        <v>390</v>
      </c>
      <c r="D227" s="37" t="s">
        <v>118</v>
      </c>
      <c r="E227" s="25" t="s">
        <v>32</v>
      </c>
      <c r="F227" s="36">
        <v>24</v>
      </c>
      <c r="G227" s="24">
        <v>112</v>
      </c>
      <c r="H227" s="27">
        <f t="shared" si="6"/>
        <v>2688</v>
      </c>
      <c r="I227" s="34"/>
    </row>
    <row r="228" spans="1:9" s="35" customFormat="1" ht="25.5">
      <c r="A228" s="4" t="s">
        <v>40</v>
      </c>
      <c r="B228" s="16"/>
      <c r="C228" s="14" t="s">
        <v>391</v>
      </c>
      <c r="D228" s="37" t="s">
        <v>412</v>
      </c>
      <c r="E228" s="25" t="s">
        <v>32</v>
      </c>
      <c r="F228" s="36">
        <v>29</v>
      </c>
      <c r="G228" s="24">
        <v>128</v>
      </c>
      <c r="H228" s="27">
        <f t="shared" si="6"/>
        <v>3712</v>
      </c>
      <c r="I228" s="34"/>
    </row>
    <row r="229" spans="1:9" s="35" customFormat="1" ht="23.25">
      <c r="A229" s="62" t="s">
        <v>111</v>
      </c>
      <c r="B229" s="16">
        <v>92000</v>
      </c>
      <c r="C229" s="14" t="s">
        <v>392</v>
      </c>
      <c r="D229" s="61" t="s">
        <v>119</v>
      </c>
      <c r="E229" s="25" t="s">
        <v>32</v>
      </c>
      <c r="F229" s="36">
        <v>13</v>
      </c>
      <c r="G229" s="24">
        <v>26.34</v>
      </c>
      <c r="H229" s="27">
        <f t="shared" si="6"/>
        <v>342.42</v>
      </c>
      <c r="I229" s="34"/>
    </row>
    <row r="230" spans="1:9" s="35" customFormat="1" ht="23.25">
      <c r="A230" s="62" t="s">
        <v>121</v>
      </c>
      <c r="B230" s="16">
        <v>91953</v>
      </c>
      <c r="C230" s="14" t="s">
        <v>393</v>
      </c>
      <c r="D230" s="73" t="s">
        <v>120</v>
      </c>
      <c r="E230" s="25" t="s">
        <v>32</v>
      </c>
      <c r="F230" s="36">
        <v>12</v>
      </c>
      <c r="G230" s="24">
        <v>24.96</v>
      </c>
      <c r="H230" s="27">
        <f t="shared" si="6"/>
        <v>299.52</v>
      </c>
      <c r="I230" s="34"/>
    </row>
    <row r="231" spans="1:9" s="35" customFormat="1" ht="23.25">
      <c r="A231" s="62" t="s">
        <v>123</v>
      </c>
      <c r="B231" s="74" t="s">
        <v>124</v>
      </c>
      <c r="C231" s="14" t="s">
        <v>394</v>
      </c>
      <c r="D231" s="61" t="s">
        <v>122</v>
      </c>
      <c r="E231" s="25" t="s">
        <v>32</v>
      </c>
      <c r="F231" s="36">
        <v>1</v>
      </c>
      <c r="G231" s="24">
        <v>39.51</v>
      </c>
      <c r="H231" s="27">
        <f t="shared" si="6"/>
        <v>39.51</v>
      </c>
      <c r="I231" s="34"/>
    </row>
    <row r="232" spans="1:9" s="35" customFormat="1" ht="23.25">
      <c r="A232" s="96" t="s">
        <v>73</v>
      </c>
      <c r="B232" s="96">
        <v>38774</v>
      </c>
      <c r="C232" s="14" t="s">
        <v>410</v>
      </c>
      <c r="D232" s="73" t="s">
        <v>127</v>
      </c>
      <c r="E232" s="25" t="s">
        <v>128</v>
      </c>
      <c r="F232" s="36">
        <v>8</v>
      </c>
      <c r="G232" s="24">
        <v>78</v>
      </c>
      <c r="H232" s="27">
        <f t="shared" si="6"/>
        <v>624</v>
      </c>
      <c r="I232" s="34"/>
    </row>
    <row r="233" spans="1:9" s="35" customFormat="1">
      <c r="A233" s="4"/>
      <c r="B233" s="16"/>
      <c r="C233" s="14"/>
      <c r="D233" s="37"/>
      <c r="E233" s="25"/>
      <c r="F233" s="36"/>
      <c r="G233" s="24"/>
      <c r="H233" s="27">
        <f t="shared" si="6"/>
        <v>0</v>
      </c>
      <c r="I233" s="34"/>
    </row>
    <row r="234" spans="1:9" s="35" customFormat="1">
      <c r="A234" s="4"/>
      <c r="B234" s="16"/>
      <c r="C234" s="14"/>
      <c r="D234" s="37"/>
      <c r="E234" s="25"/>
      <c r="F234" s="36"/>
      <c r="G234" s="24"/>
      <c r="H234" s="27">
        <f t="shared" si="6"/>
        <v>0</v>
      </c>
      <c r="I234" s="34"/>
    </row>
    <row r="235" spans="1:9" s="35" customFormat="1">
      <c r="A235" s="4"/>
      <c r="B235" s="16"/>
      <c r="C235" s="14" t="s">
        <v>395</v>
      </c>
      <c r="D235" s="37" t="s">
        <v>230</v>
      </c>
      <c r="E235" s="25"/>
      <c r="F235" s="36"/>
      <c r="G235" s="24"/>
      <c r="H235" s="27">
        <f t="shared" si="6"/>
        <v>0</v>
      </c>
      <c r="I235" s="34"/>
    </row>
    <row r="236" spans="1:9" s="35" customFormat="1">
      <c r="A236" s="4" t="s">
        <v>40</v>
      </c>
      <c r="B236" s="16"/>
      <c r="C236" s="14" t="s">
        <v>396</v>
      </c>
      <c r="D236" s="37" t="s">
        <v>231</v>
      </c>
      <c r="E236" s="25" t="s">
        <v>32</v>
      </c>
      <c r="F236" s="36">
        <v>3</v>
      </c>
      <c r="G236" s="24">
        <v>1287</v>
      </c>
      <c r="H236" s="27">
        <f t="shared" si="6"/>
        <v>3861</v>
      </c>
      <c r="I236" s="34"/>
    </row>
    <row r="237" spans="1:9" s="35" customFormat="1">
      <c r="A237" s="4" t="s">
        <v>40</v>
      </c>
      <c r="B237" s="16"/>
      <c r="C237" s="14" t="s">
        <v>397</v>
      </c>
      <c r="D237" s="37" t="s">
        <v>232</v>
      </c>
      <c r="E237" s="25" t="s">
        <v>32</v>
      </c>
      <c r="F237" s="36">
        <v>3</v>
      </c>
      <c r="G237" s="24">
        <v>910</v>
      </c>
      <c r="H237" s="27">
        <f t="shared" si="6"/>
        <v>2730</v>
      </c>
      <c r="I237" s="34"/>
    </row>
    <row r="238" spans="1:9" s="35" customFormat="1">
      <c r="A238" s="4" t="s">
        <v>40</v>
      </c>
      <c r="B238" s="16"/>
      <c r="C238" s="14" t="s">
        <v>398</v>
      </c>
      <c r="D238" s="37" t="s">
        <v>233</v>
      </c>
      <c r="E238" s="25" t="s">
        <v>32</v>
      </c>
      <c r="F238" s="36">
        <v>3</v>
      </c>
      <c r="G238" s="24">
        <v>1222</v>
      </c>
      <c r="H238" s="27">
        <f t="shared" si="6"/>
        <v>3666</v>
      </c>
      <c r="I238" s="34"/>
    </row>
    <row r="239" spans="1:9" s="35" customFormat="1">
      <c r="A239" s="4" t="s">
        <v>40</v>
      </c>
      <c r="B239" s="16"/>
      <c r="C239" s="14" t="s">
        <v>399</v>
      </c>
      <c r="D239" s="37" t="s">
        <v>234</v>
      </c>
      <c r="E239" s="25" t="s">
        <v>32</v>
      </c>
      <c r="F239" s="36">
        <v>3</v>
      </c>
      <c r="G239" s="24">
        <v>1156</v>
      </c>
      <c r="H239" s="27">
        <f t="shared" si="6"/>
        <v>3468</v>
      </c>
      <c r="I239" s="34"/>
    </row>
    <row r="240" spans="1:9" s="35" customFormat="1">
      <c r="A240" s="4" t="s">
        <v>40</v>
      </c>
      <c r="B240" s="16"/>
      <c r="C240" s="14" t="s">
        <v>400</v>
      </c>
      <c r="D240" s="37" t="s">
        <v>235</v>
      </c>
      <c r="E240" s="25" t="s">
        <v>32</v>
      </c>
      <c r="F240" s="36">
        <v>3</v>
      </c>
      <c r="G240" s="24">
        <v>1638</v>
      </c>
      <c r="H240" s="27">
        <f t="shared" si="6"/>
        <v>4914</v>
      </c>
      <c r="I240" s="34"/>
    </row>
    <row r="241" spans="1:11" s="35" customFormat="1">
      <c r="A241" s="4" t="s">
        <v>40</v>
      </c>
      <c r="B241" s="16"/>
      <c r="C241" s="14" t="s">
        <v>401</v>
      </c>
      <c r="D241" s="37" t="s">
        <v>236</v>
      </c>
      <c r="E241" s="25" t="s">
        <v>32</v>
      </c>
      <c r="F241" s="36">
        <v>3</v>
      </c>
      <c r="G241" s="24">
        <v>1235</v>
      </c>
      <c r="H241" s="27">
        <f t="shared" si="6"/>
        <v>3705</v>
      </c>
      <c r="I241" s="34"/>
    </row>
    <row r="242" spans="1:11" s="35" customFormat="1">
      <c r="A242" s="4" t="s">
        <v>40</v>
      </c>
      <c r="B242" s="16"/>
      <c r="C242" s="14" t="s">
        <v>402</v>
      </c>
      <c r="D242" s="37" t="s">
        <v>237</v>
      </c>
      <c r="E242" s="25" t="s">
        <v>32</v>
      </c>
      <c r="F242" s="36">
        <v>2</v>
      </c>
      <c r="G242" s="24">
        <v>1495</v>
      </c>
      <c r="H242" s="27">
        <f t="shared" si="6"/>
        <v>2990</v>
      </c>
      <c r="I242" s="34"/>
    </row>
    <row r="243" spans="1:11" s="35" customFormat="1">
      <c r="A243" s="4" t="s">
        <v>40</v>
      </c>
      <c r="B243" s="16"/>
      <c r="C243" s="14" t="s">
        <v>403</v>
      </c>
      <c r="D243" s="37" t="s">
        <v>238</v>
      </c>
      <c r="E243" s="25" t="s">
        <v>32</v>
      </c>
      <c r="F243" s="36">
        <v>2</v>
      </c>
      <c r="G243" s="24">
        <v>2691</v>
      </c>
      <c r="H243" s="27">
        <f t="shared" si="6"/>
        <v>5382</v>
      </c>
      <c r="I243" s="34"/>
    </row>
    <row r="244" spans="1:11" s="35" customFormat="1" ht="15.75" customHeight="1">
      <c r="A244" s="4" t="s">
        <v>40</v>
      </c>
      <c r="B244" s="16"/>
      <c r="C244" s="14" t="s">
        <v>404</v>
      </c>
      <c r="D244" s="37" t="s">
        <v>239</v>
      </c>
      <c r="E244" s="25" t="s">
        <v>32</v>
      </c>
      <c r="F244" s="36">
        <v>2</v>
      </c>
      <c r="G244" s="24">
        <v>7397</v>
      </c>
      <c r="H244" s="27">
        <f t="shared" si="6"/>
        <v>14794</v>
      </c>
      <c r="I244" s="34"/>
    </row>
    <row r="245" spans="1:11" s="35" customFormat="1">
      <c r="A245" s="4"/>
      <c r="B245" s="16"/>
      <c r="C245" s="14"/>
      <c r="D245" s="37"/>
      <c r="E245" s="25"/>
      <c r="F245" s="36"/>
      <c r="G245" s="24"/>
      <c r="H245" s="27">
        <f t="shared" si="6"/>
        <v>0</v>
      </c>
      <c r="I245" s="34"/>
    </row>
    <row r="246" spans="1:11" s="35" customFormat="1">
      <c r="A246" s="4"/>
      <c r="B246" s="16"/>
      <c r="C246" s="14"/>
      <c r="D246" s="37"/>
      <c r="E246" s="25"/>
      <c r="F246" s="36"/>
      <c r="G246" s="24"/>
      <c r="H246" s="27">
        <f t="shared" si="6"/>
        <v>0</v>
      </c>
      <c r="I246" s="34"/>
    </row>
    <row r="247" spans="1:11">
      <c r="A247" s="9"/>
      <c r="B247" s="10"/>
      <c r="C247" s="11">
        <v>5</v>
      </c>
      <c r="D247" s="12" t="s">
        <v>223</v>
      </c>
      <c r="E247" s="28"/>
      <c r="F247" s="29"/>
      <c r="G247" s="13">
        <f>SUM(H248:H358)</f>
        <v>683865.0085</v>
      </c>
      <c r="H247" s="30">
        <v>0</v>
      </c>
      <c r="I247" s="7"/>
    </row>
    <row r="248" spans="1:11" s="35" customFormat="1">
      <c r="A248" s="97"/>
      <c r="B248" s="98"/>
      <c r="C248" s="16" t="s">
        <v>413</v>
      </c>
      <c r="D248" s="15" t="s">
        <v>57</v>
      </c>
      <c r="E248" s="25"/>
      <c r="F248" s="99"/>
      <c r="G248" s="100"/>
      <c r="H248" s="27">
        <f t="shared" si="6"/>
        <v>0</v>
      </c>
      <c r="I248" s="34"/>
    </row>
    <row r="249" spans="1:11" s="35" customFormat="1" ht="34.5">
      <c r="A249" s="4" t="s">
        <v>4</v>
      </c>
      <c r="B249" s="98">
        <v>90880</v>
      </c>
      <c r="C249" s="16" t="s">
        <v>414</v>
      </c>
      <c r="D249" s="61" t="s">
        <v>58</v>
      </c>
      <c r="E249" s="25" t="s">
        <v>9</v>
      </c>
      <c r="F249" s="51">
        <v>40</v>
      </c>
      <c r="G249" s="100">
        <v>67.05</v>
      </c>
      <c r="H249" s="27">
        <f t="shared" si="6"/>
        <v>2682</v>
      </c>
      <c r="I249" s="34"/>
    </row>
    <row r="250" spans="1:11" s="35" customFormat="1">
      <c r="A250" s="4" t="s">
        <v>4</v>
      </c>
      <c r="B250" s="5" t="s">
        <v>17</v>
      </c>
      <c r="C250" s="16" t="s">
        <v>415</v>
      </c>
      <c r="D250" s="5" t="s">
        <v>16</v>
      </c>
      <c r="E250" s="25" t="s">
        <v>6</v>
      </c>
      <c r="F250" s="46">
        <v>34.200000000000003</v>
      </c>
      <c r="G250" s="36">
        <v>55</v>
      </c>
      <c r="H250" s="27">
        <f t="shared" si="6"/>
        <v>1881.0000000000002</v>
      </c>
      <c r="I250" s="34"/>
    </row>
    <row r="251" spans="1:11" s="35" customFormat="1" ht="25.5">
      <c r="A251" s="4" t="s">
        <v>4</v>
      </c>
      <c r="B251" s="5" t="s">
        <v>19</v>
      </c>
      <c r="C251" s="16" t="s">
        <v>416</v>
      </c>
      <c r="D251" s="5" t="s">
        <v>18</v>
      </c>
      <c r="E251" s="25" t="s">
        <v>7</v>
      </c>
      <c r="F251" s="46">
        <v>2.4</v>
      </c>
      <c r="G251" s="36">
        <v>385</v>
      </c>
      <c r="H251" s="27">
        <f t="shared" si="6"/>
        <v>924</v>
      </c>
      <c r="I251" s="34"/>
    </row>
    <row r="252" spans="1:11" s="35" customFormat="1" ht="25.5">
      <c r="A252" s="4" t="s">
        <v>4</v>
      </c>
      <c r="B252" s="5" t="s">
        <v>21</v>
      </c>
      <c r="C252" s="16" t="s">
        <v>417</v>
      </c>
      <c r="D252" s="5" t="s">
        <v>20</v>
      </c>
      <c r="E252" s="25" t="s">
        <v>10</v>
      </c>
      <c r="F252" s="46">
        <v>141.6</v>
      </c>
      <c r="G252" s="36">
        <v>8.8000000000000007</v>
      </c>
      <c r="H252" s="27">
        <f t="shared" si="6"/>
        <v>1246.0800000000002</v>
      </c>
      <c r="I252" s="34"/>
    </row>
    <row r="253" spans="1:11" s="35" customFormat="1" ht="25.5">
      <c r="A253" s="4" t="s">
        <v>4</v>
      </c>
      <c r="B253" s="5" t="s">
        <v>23</v>
      </c>
      <c r="C253" s="16" t="s">
        <v>418</v>
      </c>
      <c r="D253" s="5" t="s">
        <v>22</v>
      </c>
      <c r="E253" s="25" t="s">
        <v>10</v>
      </c>
      <c r="F253" s="46">
        <v>60.7</v>
      </c>
      <c r="G253" s="36">
        <v>9.8000000000000007</v>
      </c>
      <c r="H253" s="27">
        <f t="shared" si="6"/>
        <v>594.86000000000013</v>
      </c>
      <c r="I253" s="34"/>
    </row>
    <row r="254" spans="1:11" s="2" customFormat="1">
      <c r="A254" s="97"/>
      <c r="B254" s="98"/>
      <c r="C254" s="103"/>
      <c r="D254" s="104"/>
      <c r="E254" s="25"/>
      <c r="F254" s="99"/>
      <c r="G254" s="100"/>
      <c r="H254" s="27">
        <f t="shared" si="6"/>
        <v>0</v>
      </c>
      <c r="I254" s="17"/>
    </row>
    <row r="255" spans="1:11" s="2" customFormat="1">
      <c r="A255" s="6"/>
      <c r="B255" s="32"/>
      <c r="C255" s="16"/>
      <c r="D255" s="15"/>
      <c r="E255" s="33"/>
      <c r="F255" s="36"/>
      <c r="G255" s="42"/>
      <c r="H255" s="27">
        <f t="shared" si="6"/>
        <v>0</v>
      </c>
      <c r="I255" s="17"/>
    </row>
    <row r="256" spans="1:11" s="2" customFormat="1">
      <c r="A256" s="97"/>
      <c r="B256" s="98"/>
      <c r="C256" s="16" t="s">
        <v>419</v>
      </c>
      <c r="D256" s="15" t="s">
        <v>59</v>
      </c>
      <c r="E256" s="25"/>
      <c r="F256" s="99"/>
      <c r="G256" s="100"/>
      <c r="H256" s="27">
        <f t="shared" si="6"/>
        <v>0</v>
      </c>
      <c r="I256" s="17"/>
      <c r="K256" s="105" t="s">
        <v>52</v>
      </c>
    </row>
    <row r="257" spans="1:9" s="2" customFormat="1" ht="45.75">
      <c r="A257" s="4" t="s">
        <v>4</v>
      </c>
      <c r="B257" s="5">
        <v>92408</v>
      </c>
      <c r="C257" s="16" t="s">
        <v>420</v>
      </c>
      <c r="D257" s="61" t="s">
        <v>60</v>
      </c>
      <c r="E257" s="25" t="s">
        <v>6</v>
      </c>
      <c r="F257" s="46">
        <v>58.2</v>
      </c>
      <c r="G257" s="36">
        <v>185.43</v>
      </c>
      <c r="H257" s="27">
        <f t="shared" si="6"/>
        <v>10792.026000000002</v>
      </c>
      <c r="I257" s="17"/>
    </row>
    <row r="258" spans="1:9" s="58" customFormat="1" ht="23.25" customHeight="1">
      <c r="A258" s="4" t="s">
        <v>4</v>
      </c>
      <c r="B258" s="5" t="s">
        <v>19</v>
      </c>
      <c r="C258" s="16" t="s">
        <v>421</v>
      </c>
      <c r="D258" s="5" t="s">
        <v>18</v>
      </c>
      <c r="E258" s="25" t="s">
        <v>7</v>
      </c>
      <c r="F258" s="46">
        <v>3.49</v>
      </c>
      <c r="G258" s="36">
        <v>385</v>
      </c>
      <c r="H258" s="27">
        <f t="shared" si="6"/>
        <v>1343.65</v>
      </c>
      <c r="I258" s="57"/>
    </row>
    <row r="259" spans="1:9" s="77" customFormat="1" ht="24" customHeight="1">
      <c r="A259" s="4" t="s">
        <v>4</v>
      </c>
      <c r="B259" s="5" t="s">
        <v>21</v>
      </c>
      <c r="C259" s="16" t="s">
        <v>422</v>
      </c>
      <c r="D259" s="5" t="s">
        <v>20</v>
      </c>
      <c r="E259" s="25" t="s">
        <v>10</v>
      </c>
      <c r="F259" s="46">
        <v>240.29</v>
      </c>
      <c r="G259" s="36">
        <v>8.8000000000000007</v>
      </c>
      <c r="H259" s="27">
        <f t="shared" si="6"/>
        <v>2114.5520000000001</v>
      </c>
      <c r="I259" s="76"/>
    </row>
    <row r="260" spans="1:9" s="77" customFormat="1" ht="22.5" customHeight="1">
      <c r="A260" s="4" t="s">
        <v>4</v>
      </c>
      <c r="B260" s="5" t="s">
        <v>23</v>
      </c>
      <c r="C260" s="16" t="s">
        <v>423</v>
      </c>
      <c r="D260" s="5" t="s">
        <v>22</v>
      </c>
      <c r="E260" s="25" t="s">
        <v>10</v>
      </c>
      <c r="F260" s="46">
        <v>90.9</v>
      </c>
      <c r="G260" s="36">
        <v>9.8000000000000007</v>
      </c>
      <c r="H260" s="27">
        <f t="shared" si="6"/>
        <v>890.82000000000016</v>
      </c>
      <c r="I260" s="76"/>
    </row>
    <row r="261" spans="1:9" s="77" customFormat="1" ht="18.75" customHeight="1">
      <c r="A261" s="62"/>
      <c r="B261" s="79"/>
      <c r="C261" s="16"/>
      <c r="D261" s="78"/>
      <c r="E261" s="25"/>
      <c r="F261" s="54"/>
      <c r="G261" s="75"/>
      <c r="H261" s="27">
        <f t="shared" si="6"/>
        <v>0</v>
      </c>
      <c r="I261" s="76"/>
    </row>
    <row r="262" spans="1:9" s="77" customFormat="1" ht="19.5" customHeight="1">
      <c r="A262" s="62"/>
      <c r="B262" s="66"/>
      <c r="C262" s="16"/>
      <c r="D262" s="68"/>
      <c r="E262" s="25"/>
      <c r="F262" s="54"/>
      <c r="G262" s="75"/>
      <c r="H262" s="27">
        <f t="shared" si="6"/>
        <v>0</v>
      </c>
      <c r="I262" s="76"/>
    </row>
    <row r="263" spans="1:9" s="77" customFormat="1" ht="22.5" customHeight="1">
      <c r="A263" s="97"/>
      <c r="B263" s="98"/>
      <c r="C263" s="16" t="s">
        <v>424</v>
      </c>
      <c r="D263" s="15" t="s">
        <v>161</v>
      </c>
      <c r="E263" s="25"/>
      <c r="F263" s="99"/>
      <c r="G263" s="100"/>
      <c r="H263" s="27">
        <f t="shared" si="6"/>
        <v>0</v>
      </c>
      <c r="I263" s="76"/>
    </row>
    <row r="264" spans="1:9" s="77" customFormat="1" ht="37.5" customHeight="1">
      <c r="A264" s="43" t="s">
        <v>4</v>
      </c>
      <c r="B264" s="5">
        <v>87473</v>
      </c>
      <c r="C264" s="44" t="s">
        <v>425</v>
      </c>
      <c r="D264" s="5" t="s">
        <v>438</v>
      </c>
      <c r="E264" s="45" t="s">
        <v>6</v>
      </c>
      <c r="F264" s="46">
        <v>67.2</v>
      </c>
      <c r="G264" s="47">
        <v>87</v>
      </c>
      <c r="H264" s="27">
        <f t="shared" si="6"/>
        <v>5846.4000000000005</v>
      </c>
      <c r="I264" s="76"/>
    </row>
    <row r="265" spans="1:9" s="77" customFormat="1" ht="22.5" customHeight="1">
      <c r="A265" s="102" t="s">
        <v>87</v>
      </c>
      <c r="B265" s="102" t="s">
        <v>195</v>
      </c>
      <c r="C265" s="44" t="s">
        <v>426</v>
      </c>
      <c r="D265" s="61" t="s">
        <v>194</v>
      </c>
      <c r="E265" s="45" t="s">
        <v>6</v>
      </c>
      <c r="F265" s="46">
        <v>49</v>
      </c>
      <c r="G265" s="47">
        <v>30.17</v>
      </c>
      <c r="H265" s="27">
        <f t="shared" si="6"/>
        <v>1478.3300000000002</v>
      </c>
      <c r="I265" s="76"/>
    </row>
    <row r="266" spans="1:9" s="77" customFormat="1" ht="17.25" customHeight="1">
      <c r="A266" s="63"/>
      <c r="B266" s="70"/>
      <c r="C266" s="16"/>
      <c r="D266" s="5"/>
      <c r="E266" s="25"/>
      <c r="F266" s="51"/>
      <c r="G266" s="24"/>
      <c r="H266" s="27">
        <f t="shared" si="6"/>
        <v>0</v>
      </c>
      <c r="I266" s="76"/>
    </row>
    <row r="267" spans="1:9" s="77" customFormat="1" ht="15.75" customHeight="1">
      <c r="A267" s="64"/>
      <c r="B267" s="70"/>
      <c r="C267" s="16"/>
      <c r="D267" s="5"/>
      <c r="E267" s="45"/>
      <c r="F267" s="51"/>
      <c r="G267" s="47"/>
      <c r="H267" s="27">
        <f t="shared" si="6"/>
        <v>0</v>
      </c>
      <c r="I267" s="76"/>
    </row>
    <row r="268" spans="1:9" s="77" customFormat="1" ht="17.25" customHeight="1">
      <c r="A268" s="97"/>
      <c r="B268" s="98"/>
      <c r="C268" s="16" t="s">
        <v>427</v>
      </c>
      <c r="D268" s="15" t="s">
        <v>61</v>
      </c>
      <c r="E268" s="25"/>
      <c r="F268" s="99"/>
      <c r="G268" s="100"/>
      <c r="H268" s="27">
        <f t="shared" si="6"/>
        <v>0</v>
      </c>
      <c r="I268" s="76"/>
    </row>
    <row r="269" spans="1:9" s="77" customFormat="1" ht="36.75" customHeight="1">
      <c r="A269" s="102" t="s">
        <v>87</v>
      </c>
      <c r="B269" s="102" t="s">
        <v>197</v>
      </c>
      <c r="C269" s="16" t="s">
        <v>428</v>
      </c>
      <c r="D269" s="61" t="s">
        <v>196</v>
      </c>
      <c r="E269" s="25" t="s">
        <v>6</v>
      </c>
      <c r="F269" s="106">
        <v>159.85</v>
      </c>
      <c r="G269" s="100">
        <v>198</v>
      </c>
      <c r="H269" s="27">
        <f t="shared" si="6"/>
        <v>31650.3</v>
      </c>
      <c r="I269" s="76"/>
    </row>
    <row r="270" spans="1:9" s="77" customFormat="1" ht="40.5" customHeight="1">
      <c r="A270" s="97" t="s">
        <v>40</v>
      </c>
      <c r="B270" s="98"/>
      <c r="C270" s="16" t="s">
        <v>429</v>
      </c>
      <c r="D270" s="15" t="s">
        <v>83</v>
      </c>
      <c r="E270" s="25" t="s">
        <v>6</v>
      </c>
      <c r="F270" s="106">
        <v>159.85</v>
      </c>
      <c r="G270" s="111">
        <v>201.25</v>
      </c>
      <c r="H270" s="27">
        <f t="shared" si="6"/>
        <v>32169.8125</v>
      </c>
      <c r="I270" s="76"/>
    </row>
    <row r="271" spans="1:9" s="77" customFormat="1" ht="15.75" customHeight="1">
      <c r="A271" s="63"/>
      <c r="B271" s="70"/>
      <c r="C271" s="16"/>
      <c r="D271" s="5"/>
      <c r="E271" s="25"/>
      <c r="F271" s="51"/>
      <c r="G271" s="24"/>
      <c r="H271" s="27">
        <f t="shared" si="6"/>
        <v>0</v>
      </c>
      <c r="I271" s="76"/>
    </row>
    <row r="272" spans="1:9" s="77" customFormat="1" ht="15.75" customHeight="1">
      <c r="A272" s="62"/>
      <c r="B272" s="67"/>
      <c r="C272" s="16"/>
      <c r="D272" s="68"/>
      <c r="E272" s="25"/>
      <c r="F272" s="36"/>
      <c r="G272" s="24"/>
      <c r="H272" s="27">
        <f t="shared" si="6"/>
        <v>0</v>
      </c>
      <c r="I272" s="76"/>
    </row>
    <row r="273" spans="1:9" s="77" customFormat="1" ht="18.75" customHeight="1">
      <c r="A273" s="97"/>
      <c r="B273" s="98"/>
      <c r="C273" s="16" t="s">
        <v>430</v>
      </c>
      <c r="D273" s="15" t="s">
        <v>62</v>
      </c>
      <c r="E273" s="25"/>
      <c r="F273" s="106"/>
      <c r="G273" s="100"/>
      <c r="H273" s="27">
        <f t="shared" si="6"/>
        <v>0</v>
      </c>
      <c r="I273" s="76"/>
    </row>
    <row r="274" spans="1:9" s="77" customFormat="1" ht="22.5" customHeight="1">
      <c r="A274" s="4" t="s">
        <v>4</v>
      </c>
      <c r="B274" s="5" t="s">
        <v>25</v>
      </c>
      <c r="C274" s="44" t="s">
        <v>431</v>
      </c>
      <c r="D274" s="5" t="s">
        <v>24</v>
      </c>
      <c r="E274" s="25" t="s">
        <v>6</v>
      </c>
      <c r="F274" s="41">
        <v>134.4</v>
      </c>
      <c r="G274" s="106">
        <v>4.1500000000000004</v>
      </c>
      <c r="H274" s="27">
        <f t="shared" si="6"/>
        <v>557.7600000000001</v>
      </c>
      <c r="I274" s="76"/>
    </row>
    <row r="275" spans="1:9" s="77" customFormat="1" ht="24" customHeight="1">
      <c r="A275" s="4" t="s">
        <v>4</v>
      </c>
      <c r="B275" s="5" t="s">
        <v>27</v>
      </c>
      <c r="C275" s="44" t="s">
        <v>432</v>
      </c>
      <c r="D275" s="5" t="s">
        <v>26</v>
      </c>
      <c r="E275" s="25" t="s">
        <v>6</v>
      </c>
      <c r="F275" s="41">
        <v>134.4</v>
      </c>
      <c r="G275" s="106">
        <v>32.35</v>
      </c>
      <c r="H275" s="27">
        <f t="shared" si="6"/>
        <v>4347.84</v>
      </c>
      <c r="I275" s="76"/>
    </row>
    <row r="276" spans="1:9" s="77" customFormat="1" ht="24.75" customHeight="1">
      <c r="A276" s="4" t="s">
        <v>4</v>
      </c>
      <c r="B276" s="5" t="s">
        <v>28</v>
      </c>
      <c r="C276" s="44" t="s">
        <v>433</v>
      </c>
      <c r="D276" s="5" t="s">
        <v>29</v>
      </c>
      <c r="E276" s="25" t="s">
        <v>6</v>
      </c>
      <c r="F276" s="41">
        <v>112.32</v>
      </c>
      <c r="G276" s="106">
        <v>11.38</v>
      </c>
      <c r="H276" s="27">
        <f t="shared" si="6"/>
        <v>1278.2016000000001</v>
      </c>
      <c r="I276" s="76"/>
    </row>
    <row r="277" spans="1:9" s="77" customFormat="1" ht="33.75" customHeight="1">
      <c r="A277" s="4" t="s">
        <v>4</v>
      </c>
      <c r="B277" s="98">
        <v>87270</v>
      </c>
      <c r="C277" s="44" t="s">
        <v>434</v>
      </c>
      <c r="D277" s="61" t="s">
        <v>63</v>
      </c>
      <c r="E277" s="25" t="s">
        <v>6</v>
      </c>
      <c r="F277" s="36">
        <v>22.08</v>
      </c>
      <c r="G277" s="100">
        <v>63.74</v>
      </c>
      <c r="H277" s="27">
        <f t="shared" si="6"/>
        <v>1407.3791999999999</v>
      </c>
      <c r="I277" s="76"/>
    </row>
    <row r="278" spans="1:9" s="77" customFormat="1" ht="18" customHeight="1">
      <c r="A278" s="97" t="s">
        <v>73</v>
      </c>
      <c r="B278" s="98">
        <v>7356</v>
      </c>
      <c r="C278" s="44" t="s">
        <v>435</v>
      </c>
      <c r="D278" s="73" t="s">
        <v>79</v>
      </c>
      <c r="E278" s="25" t="s">
        <v>80</v>
      </c>
      <c r="F278" s="36">
        <v>45</v>
      </c>
      <c r="G278" s="100">
        <v>20.149999999999999</v>
      </c>
      <c r="H278" s="27">
        <f t="shared" si="6"/>
        <v>906.74999999999989</v>
      </c>
      <c r="I278" s="76"/>
    </row>
    <row r="279" spans="1:9" s="2" customFormat="1" ht="23.25">
      <c r="A279" s="62" t="s">
        <v>68</v>
      </c>
      <c r="B279" s="98">
        <v>88489</v>
      </c>
      <c r="C279" s="44" t="s">
        <v>436</v>
      </c>
      <c r="D279" s="73" t="s">
        <v>81</v>
      </c>
      <c r="E279" s="25" t="s">
        <v>6</v>
      </c>
      <c r="F279" s="106">
        <v>112.32</v>
      </c>
      <c r="G279" s="100">
        <v>13.11</v>
      </c>
      <c r="H279" s="56">
        <f t="shared" si="6"/>
        <v>1472.5151999999998</v>
      </c>
      <c r="I279" s="17"/>
    </row>
    <row r="280" spans="1:9" s="2" customFormat="1">
      <c r="A280" s="96" t="s">
        <v>87</v>
      </c>
      <c r="B280" s="96" t="s">
        <v>228</v>
      </c>
      <c r="C280" s="44" t="s">
        <v>437</v>
      </c>
      <c r="D280" s="73" t="s">
        <v>227</v>
      </c>
      <c r="E280" s="25" t="s">
        <v>6</v>
      </c>
      <c r="F280" s="36">
        <v>7.56</v>
      </c>
      <c r="G280" s="100">
        <v>28.41</v>
      </c>
      <c r="H280" s="56">
        <f t="shared" si="6"/>
        <v>214.77959999999999</v>
      </c>
      <c r="I280" s="17"/>
    </row>
    <row r="281" spans="1:9" s="2" customFormat="1">
      <c r="A281" s="62"/>
      <c r="B281" s="71"/>
      <c r="C281" s="16"/>
      <c r="D281" s="73"/>
      <c r="E281" s="25"/>
      <c r="F281" s="36"/>
      <c r="G281" s="24"/>
      <c r="H281" s="56">
        <f t="shared" si="6"/>
        <v>0</v>
      </c>
      <c r="I281" s="17"/>
    </row>
    <row r="282" spans="1:9" s="2" customFormat="1">
      <c r="A282" s="62"/>
      <c r="B282" s="74"/>
      <c r="C282" s="16"/>
      <c r="D282" s="61"/>
      <c r="E282" s="25"/>
      <c r="F282" s="36"/>
      <c r="G282" s="24"/>
      <c r="H282" s="56">
        <f t="shared" si="6"/>
        <v>0</v>
      </c>
      <c r="I282" s="17"/>
    </row>
    <row r="283" spans="1:9" s="2" customFormat="1">
      <c r="A283" s="97"/>
      <c r="B283" s="98"/>
      <c r="C283" s="16" t="s">
        <v>439</v>
      </c>
      <c r="D283" s="15" t="s">
        <v>64</v>
      </c>
      <c r="E283" s="25"/>
      <c r="F283" s="106"/>
      <c r="G283" s="100"/>
      <c r="H283" s="56">
        <f t="shared" si="6"/>
        <v>0</v>
      </c>
      <c r="I283" s="17"/>
    </row>
    <row r="284" spans="1:9" s="2" customFormat="1" ht="23.25">
      <c r="A284" s="62" t="s">
        <v>66</v>
      </c>
      <c r="B284" s="98">
        <v>96116</v>
      </c>
      <c r="C284" s="16" t="s">
        <v>440</v>
      </c>
      <c r="D284" s="68" t="s">
        <v>65</v>
      </c>
      <c r="E284" s="25" t="s">
        <v>6</v>
      </c>
      <c r="F284" s="36">
        <v>61.66</v>
      </c>
      <c r="G284" s="100">
        <v>45.02</v>
      </c>
      <c r="H284" s="56">
        <f t="shared" si="6"/>
        <v>2775.9331999999999</v>
      </c>
      <c r="I284" s="17"/>
    </row>
    <row r="285" spans="1:9" s="2" customFormat="1" ht="23.25">
      <c r="A285" s="62" t="s">
        <v>68</v>
      </c>
      <c r="B285" s="98">
        <v>84093</v>
      </c>
      <c r="C285" s="16" t="s">
        <v>441</v>
      </c>
      <c r="D285" s="61" t="s">
        <v>67</v>
      </c>
      <c r="E285" s="25" t="s">
        <v>9</v>
      </c>
      <c r="F285" s="106">
        <v>46.52</v>
      </c>
      <c r="G285" s="100">
        <v>28.18</v>
      </c>
      <c r="H285" s="56">
        <f t="shared" si="6"/>
        <v>1310.9336000000001</v>
      </c>
      <c r="I285" s="17"/>
    </row>
    <row r="286" spans="1:9" s="2" customFormat="1" ht="22.5">
      <c r="A286" s="62" t="s">
        <v>70</v>
      </c>
      <c r="B286" s="98">
        <v>96122</v>
      </c>
      <c r="C286" s="16" t="s">
        <v>442</v>
      </c>
      <c r="D286" s="73" t="s">
        <v>69</v>
      </c>
      <c r="E286" s="25" t="s">
        <v>9</v>
      </c>
      <c r="F286" s="106">
        <v>46.52</v>
      </c>
      <c r="G286" s="100">
        <v>24.7</v>
      </c>
      <c r="H286" s="56">
        <f t="shared" si="6"/>
        <v>1149.0440000000001</v>
      </c>
      <c r="I286" s="17"/>
    </row>
    <row r="287" spans="1:9" s="2" customFormat="1">
      <c r="A287" s="4"/>
      <c r="B287" s="16"/>
      <c r="C287" s="16"/>
      <c r="D287" s="68"/>
      <c r="E287" s="25"/>
      <c r="F287" s="54"/>
      <c r="G287" s="55"/>
      <c r="H287" s="56">
        <f t="shared" si="6"/>
        <v>0</v>
      </c>
      <c r="I287" s="17"/>
    </row>
    <row r="288" spans="1:9" s="2" customFormat="1">
      <c r="A288" s="4"/>
      <c r="B288" s="16"/>
      <c r="C288" s="16"/>
      <c r="D288" s="68"/>
      <c r="E288" s="25"/>
      <c r="F288" s="54"/>
      <c r="G288" s="55"/>
      <c r="H288" s="56">
        <f t="shared" si="6"/>
        <v>0</v>
      </c>
      <c r="I288" s="17"/>
    </row>
    <row r="289" spans="1:9" s="2" customFormat="1">
      <c r="A289" s="107"/>
      <c r="B289" s="108"/>
      <c r="C289" s="16" t="s">
        <v>443</v>
      </c>
      <c r="D289" s="15" t="s">
        <v>72</v>
      </c>
      <c r="E289" s="109"/>
      <c r="F289" s="113"/>
      <c r="G289" s="114"/>
      <c r="H289" s="56">
        <f t="shared" si="6"/>
        <v>0</v>
      </c>
      <c r="I289" s="17"/>
    </row>
    <row r="290" spans="1:9" s="2" customFormat="1" ht="25.5">
      <c r="A290" s="4" t="s">
        <v>40</v>
      </c>
      <c r="B290" s="5"/>
      <c r="C290" s="14" t="s">
        <v>444</v>
      </c>
      <c r="D290" s="5" t="s">
        <v>201</v>
      </c>
      <c r="E290" s="25" t="s">
        <v>6</v>
      </c>
      <c r="F290" s="41">
        <v>75.599999999999994</v>
      </c>
      <c r="G290" s="24">
        <v>912</v>
      </c>
      <c r="H290" s="56">
        <f t="shared" si="6"/>
        <v>68947.199999999997</v>
      </c>
      <c r="I290" s="17"/>
    </row>
    <row r="291" spans="1:9" s="2" customFormat="1" ht="45.75">
      <c r="A291" s="62" t="s">
        <v>71</v>
      </c>
      <c r="B291" s="39">
        <v>90844</v>
      </c>
      <c r="C291" s="14" t="s">
        <v>445</v>
      </c>
      <c r="D291" s="73" t="s">
        <v>75</v>
      </c>
      <c r="E291" s="25" t="s">
        <v>32</v>
      </c>
      <c r="F291" s="46">
        <v>2</v>
      </c>
      <c r="G291" s="24">
        <v>951.13</v>
      </c>
      <c r="H291" s="56">
        <f t="shared" si="6"/>
        <v>1902.26</v>
      </c>
      <c r="I291" s="17"/>
    </row>
    <row r="292" spans="1:9" s="2" customFormat="1" ht="25.5">
      <c r="A292" s="4" t="s">
        <v>40</v>
      </c>
      <c r="B292" s="39"/>
      <c r="C292" s="14" t="s">
        <v>446</v>
      </c>
      <c r="D292" s="5" t="s">
        <v>77</v>
      </c>
      <c r="E292" s="25" t="s">
        <v>6</v>
      </c>
      <c r="F292" s="88">
        <v>1</v>
      </c>
      <c r="G292" s="24">
        <v>918</v>
      </c>
      <c r="H292" s="56">
        <f t="shared" si="6"/>
        <v>918</v>
      </c>
      <c r="I292" s="17"/>
    </row>
    <row r="293" spans="1:9" s="2" customFormat="1">
      <c r="A293" s="4"/>
      <c r="B293" s="16"/>
      <c r="C293" s="16"/>
      <c r="D293" s="68"/>
      <c r="E293" s="25"/>
      <c r="F293" s="54"/>
      <c r="G293" s="55"/>
      <c r="H293" s="56">
        <f t="shared" si="6"/>
        <v>0</v>
      </c>
      <c r="I293" s="17"/>
    </row>
    <row r="294" spans="1:9" s="2" customFormat="1">
      <c r="A294" s="4"/>
      <c r="B294" s="16"/>
      <c r="C294" s="16"/>
      <c r="D294" s="68"/>
      <c r="E294" s="25"/>
      <c r="F294" s="54"/>
      <c r="G294" s="55"/>
      <c r="H294" s="56">
        <f t="shared" si="6"/>
        <v>0</v>
      </c>
      <c r="I294" s="17"/>
    </row>
    <row r="295" spans="1:9" s="2" customFormat="1">
      <c r="A295" s="4"/>
      <c r="B295" s="39"/>
      <c r="C295" s="14" t="s">
        <v>447</v>
      </c>
      <c r="D295" s="5" t="s">
        <v>84</v>
      </c>
      <c r="E295" s="59"/>
      <c r="F295" s="85"/>
      <c r="G295" s="86"/>
      <c r="H295" s="56">
        <f t="shared" si="6"/>
        <v>0</v>
      </c>
      <c r="I295" s="17"/>
    </row>
    <row r="296" spans="1:9" s="2" customFormat="1">
      <c r="A296" s="4" t="s">
        <v>40</v>
      </c>
      <c r="B296" s="39"/>
      <c r="C296" s="14" t="s">
        <v>448</v>
      </c>
      <c r="D296" s="5" t="s">
        <v>85</v>
      </c>
      <c r="E296" s="25" t="s">
        <v>6</v>
      </c>
      <c r="F296" s="85">
        <v>107.14</v>
      </c>
      <c r="G296" s="24">
        <v>3.75</v>
      </c>
      <c r="H296" s="56">
        <f t="shared" si="6"/>
        <v>401.77499999999998</v>
      </c>
      <c r="I296" s="17"/>
    </row>
    <row r="297" spans="1:9" s="2" customFormat="1">
      <c r="A297" s="4" t="s">
        <v>40</v>
      </c>
      <c r="B297" s="39"/>
      <c r="C297" s="14" t="s">
        <v>449</v>
      </c>
      <c r="D297" s="5" t="s">
        <v>86</v>
      </c>
      <c r="E297" s="25" t="s">
        <v>6</v>
      </c>
      <c r="F297" s="85">
        <v>107.14</v>
      </c>
      <c r="G297" s="25">
        <v>4.95</v>
      </c>
      <c r="H297" s="56">
        <f t="shared" si="6"/>
        <v>530.34300000000007</v>
      </c>
      <c r="I297" s="17"/>
    </row>
    <row r="298" spans="1:9" s="2" customFormat="1" ht="34.5">
      <c r="A298" s="62" t="s">
        <v>76</v>
      </c>
      <c r="B298" s="39">
        <v>90902</v>
      </c>
      <c r="C298" s="14" t="s">
        <v>450</v>
      </c>
      <c r="D298" s="61" t="s">
        <v>126</v>
      </c>
      <c r="E298" s="59" t="s">
        <v>6</v>
      </c>
      <c r="F298" s="85">
        <v>107.14</v>
      </c>
      <c r="G298" s="86">
        <v>78.7</v>
      </c>
      <c r="H298" s="56">
        <f t="shared" si="6"/>
        <v>8431.9179999999997</v>
      </c>
      <c r="I298" s="17"/>
    </row>
    <row r="299" spans="1:9" s="2" customFormat="1" ht="34.5">
      <c r="A299" s="62" t="s">
        <v>76</v>
      </c>
      <c r="B299" s="69" t="s">
        <v>88</v>
      </c>
      <c r="C299" s="14" t="s">
        <v>451</v>
      </c>
      <c r="D299" s="73" t="s">
        <v>89</v>
      </c>
      <c r="E299" s="59" t="s">
        <v>6</v>
      </c>
      <c r="F299" s="85">
        <v>107.14</v>
      </c>
      <c r="G299" s="86">
        <v>65.38</v>
      </c>
      <c r="H299" s="56">
        <f t="shared" si="6"/>
        <v>7004.8131999999996</v>
      </c>
      <c r="I299" s="17"/>
    </row>
    <row r="300" spans="1:9" s="2" customFormat="1" ht="23.25">
      <c r="A300" s="62" t="s">
        <v>91</v>
      </c>
      <c r="B300" s="39">
        <v>88650</v>
      </c>
      <c r="C300" s="14" t="s">
        <v>452</v>
      </c>
      <c r="D300" s="61" t="s">
        <v>90</v>
      </c>
      <c r="E300" s="59" t="s">
        <v>9</v>
      </c>
      <c r="F300" s="85">
        <v>16.95</v>
      </c>
      <c r="G300" s="86">
        <v>11.26</v>
      </c>
      <c r="H300" s="56">
        <f t="shared" si="6"/>
        <v>190.857</v>
      </c>
      <c r="I300" s="17"/>
    </row>
    <row r="301" spans="1:9" s="2" customFormat="1" ht="23.25">
      <c r="A301" s="4"/>
      <c r="B301" s="39"/>
      <c r="C301" s="14" t="s">
        <v>453</v>
      </c>
      <c r="D301" s="73" t="s">
        <v>456</v>
      </c>
      <c r="E301" s="59" t="s">
        <v>6</v>
      </c>
      <c r="F301" s="85">
        <v>107.14</v>
      </c>
      <c r="G301" s="86">
        <v>23.8</v>
      </c>
      <c r="H301" s="56">
        <f t="shared" si="6"/>
        <v>2549.9320000000002</v>
      </c>
      <c r="I301" s="17"/>
    </row>
    <row r="302" spans="1:9" s="2" customFormat="1" ht="23.25">
      <c r="A302" s="74" t="s">
        <v>73</v>
      </c>
      <c r="B302" s="128">
        <v>20232</v>
      </c>
      <c r="C302" s="14" t="s">
        <v>454</v>
      </c>
      <c r="D302" s="61" t="s">
        <v>407</v>
      </c>
      <c r="E302" s="59" t="s">
        <v>9</v>
      </c>
      <c r="F302" s="85">
        <v>28.9</v>
      </c>
      <c r="G302" s="86">
        <v>57.52</v>
      </c>
      <c r="H302" s="56">
        <f t="shared" si="6"/>
        <v>1662.328</v>
      </c>
      <c r="I302" s="17"/>
    </row>
    <row r="303" spans="1:9" s="2" customFormat="1" ht="23.25">
      <c r="A303" s="4"/>
      <c r="B303" s="5"/>
      <c r="C303" s="14" t="s">
        <v>457</v>
      </c>
      <c r="D303" s="73" t="s">
        <v>455</v>
      </c>
      <c r="E303" s="59" t="s">
        <v>6</v>
      </c>
      <c r="F303" s="85">
        <v>46.52</v>
      </c>
      <c r="G303" s="86">
        <v>49.15</v>
      </c>
      <c r="H303" s="56">
        <f t="shared" si="6"/>
        <v>2286.4580000000001</v>
      </c>
      <c r="I303" s="17"/>
    </row>
    <row r="304" spans="1:9" s="2" customFormat="1">
      <c r="A304" s="4"/>
      <c r="B304" s="5"/>
      <c r="C304" s="53"/>
      <c r="D304" s="81"/>
      <c r="E304" s="45"/>
      <c r="F304" s="110"/>
      <c r="G304" s="110"/>
      <c r="H304" s="56">
        <f t="shared" si="6"/>
        <v>0</v>
      </c>
      <c r="I304" s="17"/>
    </row>
    <row r="305" spans="1:9" s="2" customFormat="1">
      <c r="A305" s="4"/>
      <c r="B305" s="5"/>
      <c r="C305" s="53"/>
      <c r="D305" s="81"/>
      <c r="E305" s="45"/>
      <c r="F305" s="110"/>
      <c r="G305" s="110"/>
      <c r="H305" s="56">
        <f t="shared" si="6"/>
        <v>0</v>
      </c>
      <c r="I305" s="17"/>
    </row>
    <row r="306" spans="1:9" s="2" customFormat="1">
      <c r="A306" s="4"/>
      <c r="B306" s="39"/>
      <c r="C306" s="14" t="s">
        <v>351</v>
      </c>
      <c r="D306" s="5" t="s">
        <v>43</v>
      </c>
      <c r="E306" s="59"/>
      <c r="F306" s="85"/>
      <c r="G306" s="60"/>
      <c r="H306" s="56">
        <f t="shared" si="6"/>
        <v>0</v>
      </c>
      <c r="I306" s="17"/>
    </row>
    <row r="307" spans="1:9" s="2" customFormat="1">
      <c r="A307" s="74" t="s">
        <v>73</v>
      </c>
      <c r="B307" s="39">
        <v>12774</v>
      </c>
      <c r="C307" s="14" t="s">
        <v>352</v>
      </c>
      <c r="D307" s="61" t="s">
        <v>92</v>
      </c>
      <c r="E307" s="59" t="s">
        <v>32</v>
      </c>
      <c r="F307" s="85">
        <v>1</v>
      </c>
      <c r="G307" s="60">
        <v>117.78</v>
      </c>
      <c r="H307" s="56">
        <f t="shared" si="6"/>
        <v>117.78</v>
      </c>
      <c r="I307" s="17"/>
    </row>
    <row r="308" spans="1:9" s="2" customFormat="1">
      <c r="A308" s="96" t="s">
        <v>73</v>
      </c>
      <c r="B308" s="74">
        <v>11868</v>
      </c>
      <c r="C308" s="14" t="s">
        <v>353</v>
      </c>
      <c r="D308" s="73" t="s">
        <v>218</v>
      </c>
      <c r="E308" s="59" t="s">
        <v>32</v>
      </c>
      <c r="F308" s="85">
        <v>1</v>
      </c>
      <c r="G308" s="60">
        <v>456.19</v>
      </c>
      <c r="H308" s="56">
        <f t="shared" si="6"/>
        <v>456.19</v>
      </c>
      <c r="I308" s="17"/>
    </row>
    <row r="309" spans="1:9" s="2" customFormat="1" ht="34.5">
      <c r="A309" s="74" t="s">
        <v>73</v>
      </c>
      <c r="B309" s="96" t="s">
        <v>94</v>
      </c>
      <c r="C309" s="14" t="s">
        <v>354</v>
      </c>
      <c r="D309" s="61" t="s">
        <v>93</v>
      </c>
      <c r="E309" s="59" t="s">
        <v>9</v>
      </c>
      <c r="F309" s="85">
        <v>28</v>
      </c>
      <c r="G309" s="129">
        <v>10.73</v>
      </c>
      <c r="H309" s="56">
        <f t="shared" si="6"/>
        <v>300.44</v>
      </c>
      <c r="I309" s="17"/>
    </row>
    <row r="310" spans="1:9" s="2" customFormat="1" ht="34.5">
      <c r="A310" s="69" t="s">
        <v>87</v>
      </c>
      <c r="B310" s="102" t="s">
        <v>97</v>
      </c>
      <c r="C310" s="14" t="s">
        <v>355</v>
      </c>
      <c r="D310" s="73" t="s">
        <v>96</v>
      </c>
      <c r="E310" s="59" t="s">
        <v>9</v>
      </c>
      <c r="F310" s="85">
        <v>37</v>
      </c>
      <c r="G310" s="60">
        <v>24.94</v>
      </c>
      <c r="H310" s="56">
        <f t="shared" si="6"/>
        <v>922.78000000000009</v>
      </c>
      <c r="I310" s="17"/>
    </row>
    <row r="311" spans="1:9" s="2" customFormat="1" ht="26.25">
      <c r="A311" s="4" t="s">
        <v>40</v>
      </c>
      <c r="B311" s="39"/>
      <c r="C311" s="14" t="s">
        <v>356</v>
      </c>
      <c r="D311" s="120" t="s">
        <v>98</v>
      </c>
      <c r="E311" s="25" t="s">
        <v>9</v>
      </c>
      <c r="F311" s="36">
        <v>18</v>
      </c>
      <c r="G311" s="42">
        <v>16.350000000000001</v>
      </c>
      <c r="H311" s="56">
        <f t="shared" si="6"/>
        <v>294.3</v>
      </c>
      <c r="I311" s="17"/>
    </row>
    <row r="312" spans="1:9" s="2" customFormat="1" ht="23.25">
      <c r="A312" s="74" t="s">
        <v>87</v>
      </c>
      <c r="B312" s="96" t="s">
        <v>100</v>
      </c>
      <c r="C312" s="14" t="s">
        <v>357</v>
      </c>
      <c r="D312" s="112" t="s">
        <v>99</v>
      </c>
      <c r="E312" s="59" t="s">
        <v>32</v>
      </c>
      <c r="F312" s="85">
        <v>3</v>
      </c>
      <c r="G312" s="121">
        <v>32.799999999999997</v>
      </c>
      <c r="H312" s="56">
        <f t="shared" si="6"/>
        <v>98.399999999999991</v>
      </c>
      <c r="I312" s="17"/>
    </row>
    <row r="313" spans="1:9" s="2" customFormat="1" ht="23.25">
      <c r="A313" s="62" t="s">
        <v>91</v>
      </c>
      <c r="B313" s="96" t="s">
        <v>106</v>
      </c>
      <c r="C313" s="14" t="s">
        <v>358</v>
      </c>
      <c r="D313" s="73" t="s">
        <v>105</v>
      </c>
      <c r="E313" s="59" t="s">
        <v>32</v>
      </c>
      <c r="F313" s="85">
        <v>2</v>
      </c>
      <c r="G313" s="60">
        <v>374.49</v>
      </c>
      <c r="H313" s="56">
        <f t="shared" si="6"/>
        <v>748.98</v>
      </c>
      <c r="I313" s="17"/>
    </row>
    <row r="314" spans="1:9" s="2" customFormat="1" ht="34.5">
      <c r="A314" s="62" t="s">
        <v>108</v>
      </c>
      <c r="B314" s="74" t="s">
        <v>109</v>
      </c>
      <c r="C314" s="14" t="s">
        <v>359</v>
      </c>
      <c r="D314" s="73" t="s">
        <v>465</v>
      </c>
      <c r="E314" s="59" t="s">
        <v>32</v>
      </c>
      <c r="F314" s="85">
        <v>2</v>
      </c>
      <c r="G314" s="60">
        <v>136.24</v>
      </c>
      <c r="H314" s="56">
        <f t="shared" si="6"/>
        <v>272.48</v>
      </c>
      <c r="I314" s="17"/>
    </row>
    <row r="315" spans="1:9" s="2" customFormat="1" ht="23.25">
      <c r="A315" s="96" t="s">
        <v>73</v>
      </c>
      <c r="B315" s="96">
        <v>10891</v>
      </c>
      <c r="C315" s="14" t="s">
        <v>360</v>
      </c>
      <c r="D315" s="61" t="s">
        <v>110</v>
      </c>
      <c r="E315" s="59" t="s">
        <v>32</v>
      </c>
      <c r="F315" s="85">
        <v>1</v>
      </c>
      <c r="G315" s="60">
        <v>144.91999999999999</v>
      </c>
      <c r="H315" s="56">
        <f t="shared" si="6"/>
        <v>144.91999999999999</v>
      </c>
      <c r="I315" s="17"/>
    </row>
    <row r="316" spans="1:9" s="2" customFormat="1">
      <c r="A316" s="4" t="s">
        <v>40</v>
      </c>
      <c r="B316" s="39"/>
      <c r="C316" s="14" t="s">
        <v>458</v>
      </c>
      <c r="D316" s="5" t="s">
        <v>112</v>
      </c>
      <c r="E316" s="59" t="s">
        <v>32</v>
      </c>
      <c r="F316" s="85">
        <v>1</v>
      </c>
      <c r="G316" s="121">
        <v>58</v>
      </c>
      <c r="H316" s="56">
        <f t="shared" si="6"/>
        <v>58</v>
      </c>
      <c r="I316" s="17"/>
    </row>
    <row r="317" spans="1:9" s="2" customFormat="1" ht="34.5">
      <c r="A317" s="96" t="s">
        <v>73</v>
      </c>
      <c r="B317" s="96">
        <v>39362</v>
      </c>
      <c r="C317" s="14" t="s">
        <v>459</v>
      </c>
      <c r="D317" s="73" t="s">
        <v>198</v>
      </c>
      <c r="E317" s="25" t="s">
        <v>32</v>
      </c>
      <c r="F317" s="46">
        <v>1</v>
      </c>
      <c r="G317" s="24">
        <v>3604.77</v>
      </c>
      <c r="H317" s="56">
        <f t="shared" si="6"/>
        <v>3604.77</v>
      </c>
      <c r="I317" s="17"/>
    </row>
    <row r="318" spans="1:9" s="2" customFormat="1">
      <c r="A318" s="102" t="s">
        <v>199</v>
      </c>
      <c r="B318" s="102"/>
      <c r="C318" s="14" t="s">
        <v>460</v>
      </c>
      <c r="D318" s="73" t="s">
        <v>200</v>
      </c>
      <c r="E318" s="25" t="s">
        <v>32</v>
      </c>
      <c r="F318" s="46">
        <v>1</v>
      </c>
      <c r="G318" s="24">
        <v>1590</v>
      </c>
      <c r="H318" s="56">
        <f t="shared" si="6"/>
        <v>1590</v>
      </c>
      <c r="I318" s="17"/>
    </row>
    <row r="319" spans="1:9" s="2" customFormat="1">
      <c r="A319" s="4"/>
      <c r="B319" s="5"/>
      <c r="C319" s="53"/>
      <c r="D319" s="81"/>
      <c r="E319" s="45"/>
      <c r="F319" s="110"/>
      <c r="G319" s="110"/>
      <c r="H319" s="56">
        <f t="shared" si="6"/>
        <v>0</v>
      </c>
      <c r="I319" s="17"/>
    </row>
    <row r="320" spans="1:9" s="2" customFormat="1">
      <c r="A320" s="4"/>
      <c r="B320" s="5"/>
      <c r="C320" s="53"/>
      <c r="D320" s="81"/>
      <c r="E320" s="45"/>
      <c r="F320" s="110"/>
      <c r="G320" s="110"/>
      <c r="H320" s="56">
        <f t="shared" si="6"/>
        <v>0</v>
      </c>
      <c r="I320" s="17"/>
    </row>
    <row r="321" spans="1:9" s="2" customFormat="1">
      <c r="A321" s="4"/>
      <c r="B321" s="39"/>
      <c r="C321" s="14" t="s">
        <v>461</v>
      </c>
      <c r="D321" s="37" t="s">
        <v>44</v>
      </c>
      <c r="E321" s="59"/>
      <c r="F321" s="85"/>
      <c r="G321" s="60"/>
      <c r="H321" s="56">
        <f t="shared" si="6"/>
        <v>0</v>
      </c>
      <c r="I321" s="17"/>
    </row>
    <row r="322" spans="1:9" s="2" customFormat="1" ht="34.5">
      <c r="A322" s="96" t="s">
        <v>87</v>
      </c>
      <c r="B322" s="96" t="s">
        <v>411</v>
      </c>
      <c r="C322" s="14" t="s">
        <v>472</v>
      </c>
      <c r="D322" s="73" t="s">
        <v>409</v>
      </c>
      <c r="E322" s="59" t="s">
        <v>32</v>
      </c>
      <c r="F322" s="85">
        <v>1</v>
      </c>
      <c r="G322" s="121">
        <v>320.43</v>
      </c>
      <c r="H322" s="56">
        <f t="shared" si="6"/>
        <v>320.43</v>
      </c>
      <c r="I322" s="17"/>
    </row>
    <row r="323" spans="1:9" s="2" customFormat="1" ht="23.25">
      <c r="A323" s="96" t="s">
        <v>73</v>
      </c>
      <c r="B323" s="39">
        <v>40400</v>
      </c>
      <c r="C323" s="14" t="s">
        <v>473</v>
      </c>
      <c r="D323" s="61" t="s">
        <v>113</v>
      </c>
      <c r="E323" s="59" t="s">
        <v>9</v>
      </c>
      <c r="F323" s="85">
        <v>48</v>
      </c>
      <c r="G323" s="60">
        <v>3.44</v>
      </c>
      <c r="H323" s="56">
        <f t="shared" si="6"/>
        <v>165.12</v>
      </c>
      <c r="I323" s="17"/>
    </row>
    <row r="324" spans="1:9" s="2" customFormat="1" ht="23.25">
      <c r="A324" s="62" t="s">
        <v>108</v>
      </c>
      <c r="B324" s="69" t="s">
        <v>115</v>
      </c>
      <c r="C324" s="14" t="s">
        <v>474</v>
      </c>
      <c r="D324" s="73" t="s">
        <v>114</v>
      </c>
      <c r="E324" s="59" t="s">
        <v>9</v>
      </c>
      <c r="F324" s="85">
        <v>110</v>
      </c>
      <c r="G324" s="89">
        <v>3.55</v>
      </c>
      <c r="H324" s="56">
        <f t="shared" si="6"/>
        <v>390.5</v>
      </c>
      <c r="I324" s="17"/>
    </row>
    <row r="325" spans="1:9" s="2" customFormat="1" ht="22.5">
      <c r="A325" s="62" t="s">
        <v>111</v>
      </c>
      <c r="B325" s="69" t="s">
        <v>117</v>
      </c>
      <c r="C325" s="14" t="s">
        <v>475</v>
      </c>
      <c r="D325" s="61" t="s">
        <v>116</v>
      </c>
      <c r="E325" s="60" t="s">
        <v>9</v>
      </c>
      <c r="F325" s="87">
        <v>128</v>
      </c>
      <c r="G325" s="89">
        <v>9.27</v>
      </c>
      <c r="H325" s="56">
        <f t="shared" si="6"/>
        <v>1186.56</v>
      </c>
      <c r="I325" s="17"/>
    </row>
    <row r="326" spans="1:9" s="2" customFormat="1" ht="25.5">
      <c r="A326" s="4" t="s">
        <v>40</v>
      </c>
      <c r="B326" s="16"/>
      <c r="C326" s="14" t="s">
        <v>476</v>
      </c>
      <c r="D326" s="37" t="s">
        <v>462</v>
      </c>
      <c r="E326" s="25" t="s">
        <v>32</v>
      </c>
      <c r="F326" s="36">
        <v>5</v>
      </c>
      <c r="G326" s="24">
        <v>89</v>
      </c>
      <c r="H326" s="56">
        <f t="shared" si="6"/>
        <v>445</v>
      </c>
      <c r="I326" s="17"/>
    </row>
    <row r="327" spans="1:9" s="2" customFormat="1" ht="25.5">
      <c r="A327" s="4" t="s">
        <v>40</v>
      </c>
      <c r="B327" s="16"/>
      <c r="C327" s="14" t="s">
        <v>477</v>
      </c>
      <c r="D327" s="37" t="s">
        <v>412</v>
      </c>
      <c r="E327" s="25" t="s">
        <v>32</v>
      </c>
      <c r="F327" s="36">
        <v>5</v>
      </c>
      <c r="G327" s="24">
        <v>128</v>
      </c>
      <c r="H327" s="56">
        <f t="shared" si="6"/>
        <v>640</v>
      </c>
      <c r="I327" s="17"/>
    </row>
    <row r="328" spans="1:9" s="2" customFormat="1" ht="23.25">
      <c r="A328" s="62" t="s">
        <v>111</v>
      </c>
      <c r="B328" s="16">
        <v>92000</v>
      </c>
      <c r="C328" s="14" t="s">
        <v>478</v>
      </c>
      <c r="D328" s="61" t="s">
        <v>119</v>
      </c>
      <c r="E328" s="25" t="s">
        <v>32</v>
      </c>
      <c r="F328" s="36">
        <v>5</v>
      </c>
      <c r="G328" s="24">
        <v>26.34</v>
      </c>
      <c r="H328" s="56">
        <f t="shared" si="6"/>
        <v>131.69999999999999</v>
      </c>
      <c r="I328" s="17"/>
    </row>
    <row r="329" spans="1:9" s="2" customFormat="1" ht="23.25">
      <c r="A329" s="62" t="s">
        <v>121</v>
      </c>
      <c r="B329" s="16">
        <v>91953</v>
      </c>
      <c r="C329" s="14" t="s">
        <v>479</v>
      </c>
      <c r="D329" s="73" t="s">
        <v>120</v>
      </c>
      <c r="E329" s="25" t="s">
        <v>32</v>
      </c>
      <c r="F329" s="36">
        <v>4</v>
      </c>
      <c r="G329" s="24">
        <v>24.96</v>
      </c>
      <c r="H329" s="56">
        <f t="shared" si="6"/>
        <v>99.84</v>
      </c>
      <c r="I329" s="17"/>
    </row>
    <row r="330" spans="1:9" s="2" customFormat="1" ht="23.25">
      <c r="A330" s="62" t="s">
        <v>123</v>
      </c>
      <c r="B330" s="74" t="s">
        <v>124</v>
      </c>
      <c r="C330" s="14" t="s">
        <v>480</v>
      </c>
      <c r="D330" s="61" t="s">
        <v>122</v>
      </c>
      <c r="E330" s="25" t="s">
        <v>32</v>
      </c>
      <c r="F330" s="36">
        <v>2</v>
      </c>
      <c r="G330" s="24">
        <v>39.51</v>
      </c>
      <c r="H330" s="56">
        <f t="shared" si="6"/>
        <v>79.02</v>
      </c>
      <c r="I330" s="17"/>
    </row>
    <row r="331" spans="1:9" s="2" customFormat="1" ht="23.25">
      <c r="A331" s="96" t="s">
        <v>73</v>
      </c>
      <c r="B331" s="96">
        <v>38774</v>
      </c>
      <c r="C331" s="14" t="s">
        <v>481</v>
      </c>
      <c r="D331" s="73" t="s">
        <v>127</v>
      </c>
      <c r="E331" s="25" t="s">
        <v>128</v>
      </c>
      <c r="F331" s="36">
        <v>4</v>
      </c>
      <c r="G331" s="24">
        <v>78</v>
      </c>
      <c r="H331" s="56">
        <f t="shared" si="6"/>
        <v>312</v>
      </c>
      <c r="I331" s="17"/>
    </row>
    <row r="332" spans="1:9" s="2" customFormat="1">
      <c r="A332" s="96"/>
      <c r="B332" s="96"/>
      <c r="C332" s="131"/>
      <c r="D332" s="73"/>
      <c r="E332" s="25"/>
      <c r="F332" s="54"/>
      <c r="G332" s="75"/>
      <c r="H332" s="56">
        <f t="shared" si="6"/>
        <v>0</v>
      </c>
      <c r="I332" s="17"/>
    </row>
    <row r="333" spans="1:9" s="2" customFormat="1">
      <c r="A333" s="96"/>
      <c r="B333" s="96"/>
      <c r="C333" s="131"/>
      <c r="D333" s="73"/>
      <c r="E333" s="25"/>
      <c r="F333" s="54"/>
      <c r="G333" s="75"/>
      <c r="H333" s="56">
        <f t="shared" si="6"/>
        <v>0</v>
      </c>
      <c r="I333" s="17"/>
    </row>
    <row r="334" spans="1:9" s="2" customFormat="1">
      <c r="A334" s="96"/>
      <c r="B334" s="96"/>
      <c r="C334" s="131" t="s">
        <v>482</v>
      </c>
      <c r="D334" s="73" t="s">
        <v>468</v>
      </c>
      <c r="E334" s="25"/>
      <c r="F334" s="54"/>
      <c r="G334" s="75"/>
      <c r="H334" s="56">
        <f t="shared" si="6"/>
        <v>0</v>
      </c>
      <c r="I334" s="17"/>
    </row>
    <row r="335" spans="1:9" s="2" customFormat="1" ht="23.25">
      <c r="A335" s="96" t="s">
        <v>36</v>
      </c>
      <c r="B335" s="96"/>
      <c r="C335" s="131" t="s">
        <v>483</v>
      </c>
      <c r="D335" s="73" t="s">
        <v>470</v>
      </c>
      <c r="E335" s="25" t="s">
        <v>469</v>
      </c>
      <c r="F335" s="54">
        <v>12</v>
      </c>
      <c r="G335" s="75">
        <v>1430</v>
      </c>
      <c r="H335" s="56">
        <f t="shared" si="6"/>
        <v>17160</v>
      </c>
      <c r="I335" s="17"/>
    </row>
    <row r="336" spans="1:9" s="2" customFormat="1">
      <c r="A336" s="4"/>
      <c r="B336" s="5"/>
      <c r="C336" s="53"/>
      <c r="D336" s="81"/>
      <c r="E336" s="45"/>
      <c r="F336" s="110"/>
      <c r="G336" s="110"/>
      <c r="H336" s="56">
        <f t="shared" si="6"/>
        <v>0</v>
      </c>
      <c r="I336" s="17"/>
    </row>
    <row r="337" spans="1:9" s="2" customFormat="1">
      <c r="A337" s="4"/>
      <c r="B337" s="5"/>
      <c r="C337" s="53"/>
      <c r="D337" s="81"/>
      <c r="E337" s="45"/>
      <c r="F337" s="110"/>
      <c r="G337" s="110"/>
      <c r="H337" s="56">
        <f t="shared" si="6"/>
        <v>0</v>
      </c>
      <c r="I337" s="17"/>
    </row>
    <row r="338" spans="1:9" s="2" customFormat="1">
      <c r="A338" s="4"/>
      <c r="B338" s="5"/>
      <c r="C338" s="53" t="s">
        <v>484</v>
      </c>
      <c r="D338" s="81" t="s">
        <v>463</v>
      </c>
      <c r="E338" s="45"/>
      <c r="F338" s="110"/>
      <c r="G338" s="110"/>
      <c r="H338" s="56">
        <f t="shared" si="6"/>
        <v>0</v>
      </c>
      <c r="I338" s="17"/>
    </row>
    <row r="339" spans="1:9" s="2" customFormat="1">
      <c r="A339" s="63" t="s">
        <v>466</v>
      </c>
      <c r="B339" s="16">
        <v>511100</v>
      </c>
      <c r="C339" s="53" t="s">
        <v>485</v>
      </c>
      <c r="D339" s="130" t="s">
        <v>45</v>
      </c>
      <c r="E339" s="25" t="s">
        <v>6</v>
      </c>
      <c r="F339" s="54">
        <v>1133.04</v>
      </c>
      <c r="G339" s="55">
        <v>2.95</v>
      </c>
      <c r="H339" s="56">
        <f t="shared" si="6"/>
        <v>3342.4680000000003</v>
      </c>
      <c r="I339" s="17"/>
    </row>
    <row r="340" spans="1:9" s="2" customFormat="1">
      <c r="A340" s="39" t="s">
        <v>40</v>
      </c>
      <c r="B340" s="66"/>
      <c r="C340" s="53" t="s">
        <v>486</v>
      </c>
      <c r="D340" s="68" t="s">
        <v>46</v>
      </c>
      <c r="E340" s="25" t="s">
        <v>6</v>
      </c>
      <c r="F340" s="54">
        <v>1133.04</v>
      </c>
      <c r="G340" s="24">
        <v>1.83</v>
      </c>
      <c r="H340" s="56">
        <f t="shared" si="6"/>
        <v>2073.4632000000001</v>
      </c>
      <c r="I340" s="17"/>
    </row>
    <row r="341" spans="1:9" s="2" customFormat="1">
      <c r="A341" s="63" t="s">
        <v>466</v>
      </c>
      <c r="B341" s="67">
        <v>603900</v>
      </c>
      <c r="C341" s="53" t="s">
        <v>487</v>
      </c>
      <c r="D341" s="90" t="s">
        <v>47</v>
      </c>
      <c r="E341" s="25" t="s">
        <v>7</v>
      </c>
      <c r="F341" s="36">
        <v>33.99</v>
      </c>
      <c r="G341" s="24">
        <v>112.22</v>
      </c>
      <c r="H341" s="56">
        <f t="shared" si="6"/>
        <v>3814.3578000000002</v>
      </c>
      <c r="I341" s="17"/>
    </row>
    <row r="342" spans="1:9" s="2" customFormat="1" ht="34.5">
      <c r="A342" s="62" t="s">
        <v>37</v>
      </c>
      <c r="B342" s="79" t="s">
        <v>467</v>
      </c>
      <c r="C342" s="53" t="s">
        <v>488</v>
      </c>
      <c r="D342" s="68" t="s">
        <v>48</v>
      </c>
      <c r="E342" s="25" t="s">
        <v>7</v>
      </c>
      <c r="F342" s="36">
        <v>79.319999999999993</v>
      </c>
      <c r="G342" s="24">
        <v>607.97</v>
      </c>
      <c r="H342" s="56">
        <f t="shared" si="6"/>
        <v>48224.180399999997</v>
      </c>
      <c r="I342" s="17"/>
    </row>
    <row r="343" spans="1:9" s="2" customFormat="1">
      <c r="A343" s="62" t="s">
        <v>40</v>
      </c>
      <c r="B343" s="132"/>
      <c r="C343" s="53" t="s">
        <v>489</v>
      </c>
      <c r="D343" s="68" t="s">
        <v>464</v>
      </c>
      <c r="E343" s="25" t="s">
        <v>6</v>
      </c>
      <c r="F343" s="54">
        <v>133.04</v>
      </c>
      <c r="G343" s="75">
        <v>128.69999999999999</v>
      </c>
      <c r="H343" s="56">
        <f t="shared" si="6"/>
        <v>17122.247999999996</v>
      </c>
      <c r="I343" s="17"/>
    </row>
    <row r="344" spans="1:9" s="2" customFormat="1" ht="26.25">
      <c r="A344" s="62" t="s">
        <v>40</v>
      </c>
      <c r="B344" s="5"/>
      <c r="C344" s="53" t="s">
        <v>490</v>
      </c>
      <c r="D344" s="81" t="s">
        <v>471</v>
      </c>
      <c r="E344" s="45" t="s">
        <v>6</v>
      </c>
      <c r="F344" s="110">
        <v>50</v>
      </c>
      <c r="G344" s="110">
        <v>98</v>
      </c>
      <c r="H344" s="56">
        <f t="shared" si="6"/>
        <v>4900</v>
      </c>
      <c r="I344" s="17"/>
    </row>
    <row r="345" spans="1:9" s="2" customFormat="1" ht="51.75">
      <c r="A345" s="133" t="s">
        <v>40</v>
      </c>
      <c r="B345" s="5"/>
      <c r="C345" s="53" t="s">
        <v>491</v>
      </c>
      <c r="D345" s="81" t="s">
        <v>507</v>
      </c>
      <c r="E345" s="45" t="s">
        <v>32</v>
      </c>
      <c r="F345" s="110">
        <v>4</v>
      </c>
      <c r="G345" s="110">
        <v>12987</v>
      </c>
      <c r="H345" s="56">
        <f t="shared" si="6"/>
        <v>51948</v>
      </c>
      <c r="I345" s="17"/>
    </row>
    <row r="346" spans="1:9" s="2" customFormat="1" ht="51">
      <c r="A346" s="133" t="s">
        <v>40</v>
      </c>
      <c r="B346" s="16"/>
      <c r="C346" s="53" t="s">
        <v>492</v>
      </c>
      <c r="D346" s="15" t="s">
        <v>493</v>
      </c>
      <c r="E346" s="25" t="s">
        <v>32</v>
      </c>
      <c r="F346" s="134">
        <v>10</v>
      </c>
      <c r="G346" s="55">
        <v>8590</v>
      </c>
      <c r="H346" s="56">
        <f t="shared" si="6"/>
        <v>85900</v>
      </c>
      <c r="I346" s="17"/>
    </row>
    <row r="347" spans="1:9" s="2" customFormat="1">
      <c r="A347" s="4"/>
      <c r="B347" s="16"/>
      <c r="C347" s="53"/>
      <c r="D347" s="15"/>
      <c r="E347" s="25"/>
      <c r="F347" s="54"/>
      <c r="G347" s="55"/>
      <c r="H347" s="56">
        <f t="shared" si="6"/>
        <v>0</v>
      </c>
      <c r="I347" s="17"/>
    </row>
    <row r="348" spans="1:9" s="2" customFormat="1">
      <c r="A348" s="4" t="s">
        <v>40</v>
      </c>
      <c r="B348" s="16"/>
      <c r="C348" s="53" t="s">
        <v>494</v>
      </c>
      <c r="D348" s="15" t="s">
        <v>495</v>
      </c>
      <c r="E348" s="25"/>
      <c r="F348" s="54"/>
      <c r="G348" s="55"/>
      <c r="H348" s="56">
        <f t="shared" si="6"/>
        <v>0</v>
      </c>
      <c r="I348" s="17"/>
    </row>
    <row r="349" spans="1:9" s="2" customFormat="1">
      <c r="A349" s="4" t="s">
        <v>40</v>
      </c>
      <c r="B349" s="16"/>
      <c r="C349" s="53" t="s">
        <v>496</v>
      </c>
      <c r="D349" s="15" t="s">
        <v>501</v>
      </c>
      <c r="E349" s="25" t="s">
        <v>502</v>
      </c>
      <c r="F349" s="54">
        <v>1</v>
      </c>
      <c r="G349" s="55">
        <v>11050</v>
      </c>
      <c r="H349" s="56">
        <f t="shared" si="6"/>
        <v>11050</v>
      </c>
      <c r="I349" s="17"/>
    </row>
    <row r="350" spans="1:9" s="2" customFormat="1">
      <c r="A350" s="4" t="s">
        <v>40</v>
      </c>
      <c r="B350" s="16"/>
      <c r="C350" s="53" t="s">
        <v>499</v>
      </c>
      <c r="D350" s="15" t="s">
        <v>498</v>
      </c>
      <c r="E350" s="25" t="s">
        <v>32</v>
      </c>
      <c r="F350" s="54">
        <v>1</v>
      </c>
      <c r="G350" s="55">
        <v>3588</v>
      </c>
      <c r="H350" s="56">
        <f t="shared" si="6"/>
        <v>3588</v>
      </c>
      <c r="I350" s="17"/>
    </row>
    <row r="351" spans="1:9" s="2" customFormat="1">
      <c r="A351" s="4" t="s">
        <v>40</v>
      </c>
      <c r="B351" s="16"/>
      <c r="C351" s="53" t="s">
        <v>503</v>
      </c>
      <c r="D351" s="15" t="s">
        <v>500</v>
      </c>
      <c r="E351" s="25" t="s">
        <v>32</v>
      </c>
      <c r="F351" s="54">
        <v>1</v>
      </c>
      <c r="G351" s="55">
        <v>11648</v>
      </c>
      <c r="H351" s="56">
        <f t="shared" si="6"/>
        <v>11648</v>
      </c>
      <c r="I351" s="17"/>
    </row>
    <row r="352" spans="1:9" s="2" customFormat="1">
      <c r="A352" s="4" t="s">
        <v>40</v>
      </c>
      <c r="B352" s="16"/>
      <c r="C352" s="53" t="s">
        <v>504</v>
      </c>
      <c r="D352" s="15" t="s">
        <v>497</v>
      </c>
      <c r="E352" s="25" t="s">
        <v>32</v>
      </c>
      <c r="F352" s="54">
        <v>1</v>
      </c>
      <c r="G352" s="55">
        <v>58613.59</v>
      </c>
      <c r="H352" s="56">
        <f t="shared" si="6"/>
        <v>58613.59</v>
      </c>
      <c r="I352" s="17"/>
    </row>
    <row r="353" spans="1:9" s="2" customFormat="1">
      <c r="A353" s="4" t="s">
        <v>40</v>
      </c>
      <c r="B353" s="16"/>
      <c r="C353" s="53" t="s">
        <v>505</v>
      </c>
      <c r="D353" s="15" t="s">
        <v>506</v>
      </c>
      <c r="E353" s="25" t="s">
        <v>32</v>
      </c>
      <c r="F353" s="54">
        <v>1</v>
      </c>
      <c r="G353" s="55">
        <v>108240.64</v>
      </c>
      <c r="H353" s="56">
        <f t="shared" si="6"/>
        <v>108240.64</v>
      </c>
      <c r="I353" s="17"/>
    </row>
    <row r="354" spans="1:9" s="2" customFormat="1">
      <c r="A354" s="4"/>
      <c r="B354" s="16"/>
      <c r="C354" s="53"/>
      <c r="D354" s="15"/>
      <c r="E354" s="25"/>
      <c r="F354" s="54"/>
      <c r="G354" s="55"/>
      <c r="H354" s="56">
        <f t="shared" si="6"/>
        <v>0</v>
      </c>
      <c r="I354" s="17"/>
    </row>
    <row r="355" spans="1:9" s="2" customFormat="1">
      <c r="A355" s="4"/>
      <c r="B355" s="16"/>
      <c r="C355" s="53" t="s">
        <v>508</v>
      </c>
      <c r="D355" s="19" t="s">
        <v>509</v>
      </c>
      <c r="E355" s="33"/>
      <c r="F355" s="54"/>
      <c r="G355" s="55"/>
      <c r="H355" s="56">
        <f t="shared" si="6"/>
        <v>0</v>
      </c>
      <c r="I355" s="17"/>
    </row>
    <row r="356" spans="1:9" s="2" customFormat="1" ht="38.25">
      <c r="A356" s="6"/>
      <c r="B356" s="32"/>
      <c r="C356" s="53" t="s">
        <v>510</v>
      </c>
      <c r="D356" s="19" t="s">
        <v>511</v>
      </c>
      <c r="E356" s="33" t="s">
        <v>469</v>
      </c>
      <c r="F356" s="54">
        <v>1</v>
      </c>
      <c r="G356" s="55">
        <v>40000</v>
      </c>
      <c r="H356" s="56">
        <f t="shared" si="6"/>
        <v>40000</v>
      </c>
      <c r="I356" s="17"/>
    </row>
    <row r="357" spans="1:9" s="2" customFormat="1">
      <c r="A357" s="6"/>
      <c r="B357" s="32"/>
      <c r="C357" s="53"/>
      <c r="D357" s="19"/>
      <c r="E357" s="33"/>
      <c r="F357" s="54"/>
      <c r="G357" s="55"/>
      <c r="H357" s="56">
        <f t="shared" si="6"/>
        <v>0</v>
      </c>
      <c r="I357" s="17"/>
    </row>
    <row r="358" spans="1:9">
      <c r="A358" s="6"/>
      <c r="B358" s="18"/>
      <c r="C358" s="16"/>
      <c r="D358" s="19"/>
      <c r="E358" s="31"/>
      <c r="F358" s="36"/>
      <c r="G358" s="42"/>
      <c r="H358" s="56">
        <f t="shared" si="6"/>
        <v>0</v>
      </c>
      <c r="I358" s="7"/>
    </row>
    <row r="359" spans="1:9">
      <c r="A359" s="20"/>
      <c r="B359" s="21"/>
      <c r="C359" s="21"/>
      <c r="D359" s="21" t="s">
        <v>11</v>
      </c>
      <c r="E359" s="21"/>
      <c r="F359" s="21"/>
      <c r="G359" s="22"/>
      <c r="H359" s="23">
        <f>SUM(H5:H358)</f>
        <v>2697906.2032999988</v>
      </c>
      <c r="I359" s="7"/>
    </row>
    <row r="360" spans="1:9">
      <c r="A360" s="7"/>
      <c r="B360" s="7"/>
      <c r="C360" s="7"/>
      <c r="D360" s="7"/>
      <c r="E360" s="7"/>
      <c r="F360" s="7"/>
      <c r="G360" s="7"/>
      <c r="H360" s="8"/>
      <c r="I360" s="7"/>
    </row>
    <row r="361" spans="1:9">
      <c r="A361" s="7"/>
      <c r="B361" s="7"/>
      <c r="C361" s="7"/>
      <c r="D361" s="7"/>
      <c r="E361" s="7"/>
      <c r="F361" s="7"/>
      <c r="G361" s="7"/>
      <c r="H361" s="8"/>
      <c r="I361" s="7"/>
    </row>
    <row r="362" spans="1:9">
      <c r="A362" s="3"/>
      <c r="B362" s="3"/>
      <c r="C362" s="3"/>
      <c r="D362" s="3"/>
      <c r="E362" s="3"/>
      <c r="F362" s="3"/>
      <c r="G362" s="3"/>
      <c r="I362" s="3"/>
    </row>
  </sheetData>
  <pageMargins left="0.511811024" right="0.511811024" top="0.78740157499999996" bottom="0.78740157499999996" header="0.31496062000000002" footer="0.31496062000000002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camaras saude</dc:creator>
  <cp:lastModifiedBy>Alessandro-PC</cp:lastModifiedBy>
  <cp:lastPrinted>2019-03-29T11:20:28Z</cp:lastPrinted>
  <dcterms:created xsi:type="dcterms:W3CDTF">2013-09-13T12:07:42Z</dcterms:created>
  <dcterms:modified xsi:type="dcterms:W3CDTF">2019-03-29T11:20:47Z</dcterms:modified>
</cp:coreProperties>
</file>